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 activeTab="2"/>
  </bookViews>
  <sheets>
    <sheet name="全部页" sheetId="1" r:id="rId1"/>
    <sheet name="第100章" sheetId="2" r:id="rId2"/>
    <sheet name="第200章" sheetId="3" r:id="rId3"/>
    <sheet name="第300章" sheetId="4" r:id="rId4"/>
    <sheet name="第400章" sheetId="6" r:id="rId5"/>
    <sheet name="第600章" sheetId="7" r:id="rId6"/>
  </sheets>
  <definedNames>
    <definedName name="_xlnm.Print_Area" localSheetId="1">第100章!$A$1:$G$52</definedName>
  </definedNames>
  <calcPr calcId="144525"/>
</workbook>
</file>

<file path=xl/sharedStrings.xml><?xml version="1.0" encoding="utf-8"?>
<sst xmlns="http://schemas.openxmlformats.org/spreadsheetml/2006/main" count="324" uniqueCount="220">
  <si>
    <t>工程量清单汇总表</t>
  </si>
  <si>
    <t>招清单01表</t>
  </si>
  <si>
    <t>国道G325线开平八一至烈士陵园段路面预防养护及功能性修复养护工程K118+600～K136+780</t>
  </si>
  <si>
    <t>K118+600～K136+780</t>
  </si>
  <si>
    <t>序  号</t>
  </si>
  <si>
    <t>章  次</t>
  </si>
  <si>
    <t>科  目  名  称</t>
  </si>
  <si>
    <t>金额(元)</t>
  </si>
  <si>
    <t>1</t>
  </si>
  <si>
    <t>第100章</t>
  </si>
  <si>
    <t>总则</t>
  </si>
  <si>
    <t>2</t>
  </si>
  <si>
    <t>第200章</t>
  </si>
  <si>
    <t>路基</t>
  </si>
  <si>
    <t>3</t>
  </si>
  <si>
    <t>第300章</t>
  </si>
  <si>
    <t>路面</t>
  </si>
  <si>
    <t>4</t>
  </si>
  <si>
    <t>第400章</t>
  </si>
  <si>
    <t>桥梁、涵洞</t>
  </si>
  <si>
    <t>5</t>
  </si>
  <si>
    <t>第500章</t>
  </si>
  <si>
    <t>隧道</t>
  </si>
  <si>
    <t>6</t>
  </si>
  <si>
    <t>第600章</t>
  </si>
  <si>
    <t>交通安全设施工程</t>
  </si>
  <si>
    <t>7</t>
  </si>
  <si>
    <t>第700章</t>
  </si>
  <si>
    <t>绿化及环境保护设施</t>
  </si>
  <si>
    <t>8</t>
  </si>
  <si>
    <t>第800章</t>
  </si>
  <si>
    <t>机电工程</t>
  </si>
  <si>
    <t>9</t>
  </si>
  <si>
    <t>第900章</t>
  </si>
  <si>
    <t>附属区房建工程</t>
  </si>
  <si>
    <t>10</t>
  </si>
  <si>
    <t>第100章至900章清单合计</t>
  </si>
  <si>
    <t>11</t>
  </si>
  <si>
    <t>已包含在清单合计中的材料、工程设备、专业工程暂估价合计</t>
  </si>
  <si>
    <t>12</t>
  </si>
  <si>
    <t>清单合计减去材料、工程设备、专业工程暂估价
(即10-11)=12</t>
  </si>
  <si>
    <t>13</t>
  </si>
  <si>
    <t>计日工合计</t>
  </si>
  <si>
    <t>14</t>
  </si>
  <si>
    <t>暂列金额(不含计日工总额)</t>
  </si>
  <si>
    <t>15</t>
  </si>
  <si>
    <t>投标报价(10+13+14)=15</t>
  </si>
  <si>
    <t>编制:</t>
  </si>
  <si>
    <r>
      <rPr>
        <sz val="9"/>
        <color rgb="FF000000"/>
        <rFont val="宋体"/>
        <charset val="134"/>
      </rPr>
      <t>复核</t>
    </r>
    <r>
      <rPr>
        <sz val="9"/>
        <color rgb="FF000000"/>
        <rFont val="smartSimSun"/>
        <charset val="134"/>
      </rPr>
      <t>:</t>
    </r>
  </si>
  <si>
    <t>工程量清单</t>
  </si>
  <si>
    <t>建设项目名称: 国道G325线开平八一至烈士陵园段路面预防养护及功能性修复养护工程</t>
  </si>
  <si>
    <t>合同段: K118+600～K136+780</t>
  </si>
  <si>
    <t>编制范围: K118+600～K136+780</t>
  </si>
  <si>
    <t>第 1 页</t>
  </si>
  <si>
    <t>共 5 页</t>
  </si>
  <si>
    <t>招清单01-1表</t>
  </si>
  <si>
    <t>工程量清单　第100章  总则</t>
  </si>
  <si>
    <t>子目号</t>
  </si>
  <si>
    <t>子  目  名  称</t>
  </si>
  <si>
    <t>单位</t>
  </si>
  <si>
    <t>数量</t>
  </si>
  <si>
    <t>单价(元)</t>
  </si>
  <si>
    <t>合价(元)</t>
  </si>
  <si>
    <t>备注</t>
  </si>
  <si>
    <t>101-1</t>
  </si>
  <si>
    <t>保险费</t>
  </si>
  <si>
    <t>总额</t>
  </si>
  <si>
    <t>1.000</t>
  </si>
  <si>
    <t>工程管理</t>
  </si>
  <si>
    <t>102-1</t>
  </si>
  <si>
    <t>竣工文件</t>
  </si>
  <si>
    <t>102-2</t>
  </si>
  <si>
    <t>施工环保费</t>
  </si>
  <si>
    <t>102-3</t>
  </si>
  <si>
    <t>安全生产费</t>
  </si>
  <si>
    <t>102-5</t>
  </si>
  <si>
    <t>交通管制经费</t>
  </si>
  <si>
    <t>103</t>
  </si>
  <si>
    <t>临时工程与设施</t>
  </si>
  <si>
    <t>103-1</t>
  </si>
  <si>
    <t>临时道路、便桥工程</t>
  </si>
  <si>
    <t>103-1-1</t>
  </si>
  <si>
    <t>临时道路修建、养护与拆除（包括原道路的养护费）</t>
  </si>
  <si>
    <t>103-2</t>
  </si>
  <si>
    <t>临时用地</t>
  </si>
  <si>
    <t>103-3</t>
  </si>
  <si>
    <t>临时供电设施</t>
  </si>
  <si>
    <t>103-3-1</t>
  </si>
  <si>
    <t>设施架设、拆除</t>
  </si>
  <si>
    <t>103-5</t>
  </si>
  <si>
    <t>供水与排污设施</t>
  </si>
  <si>
    <t>103-6</t>
  </si>
  <si>
    <t>临时安全设施</t>
  </si>
  <si>
    <t>104-1</t>
  </si>
  <si>
    <t>承包人驻地建设</t>
  </si>
  <si>
    <t>清单  第 100 章合计   人民币</t>
  </si>
  <si>
    <t>复核:</t>
  </si>
  <si>
    <t>第 2 页</t>
  </si>
  <si>
    <t>工程量清单　第200章  路基</t>
  </si>
  <si>
    <t>202-2</t>
  </si>
  <si>
    <t>挖除旧路面</t>
  </si>
  <si>
    <t>202-2-4</t>
  </si>
  <si>
    <t>挖除各类稳定土基层</t>
  </si>
  <si>
    <t>202-2-4-15</t>
  </si>
  <si>
    <t>挖除180mm厚稳定土基层</t>
  </si>
  <si>
    <t>m2</t>
  </si>
  <si>
    <t>24851.500</t>
  </si>
  <si>
    <t>202-2-5</t>
  </si>
  <si>
    <t>铣刨沥青混凝土路面</t>
  </si>
  <si>
    <t>202-2-5-1</t>
  </si>
  <si>
    <t>铣刨20mm厚沥青混凝土路面</t>
  </si>
  <si>
    <t>625.000</t>
  </si>
  <si>
    <t>202-2-5-3</t>
  </si>
  <si>
    <t>铣刨40mm厚沥青混凝土路面</t>
  </si>
  <si>
    <t>33317.300</t>
  </si>
  <si>
    <t>202-2-5-8</t>
  </si>
  <si>
    <t>铣刨90mm厚沥青混凝土路面</t>
  </si>
  <si>
    <t>7819.400</t>
  </si>
  <si>
    <t>202-2-5-11</t>
  </si>
  <si>
    <t>铣刨120mm厚沥青混凝土路面</t>
  </si>
  <si>
    <t>17511.600</t>
  </si>
  <si>
    <t>202-2-5-14</t>
  </si>
  <si>
    <t>铣刨150mm厚沥青混凝土路面</t>
  </si>
  <si>
    <t>6217.000</t>
  </si>
  <si>
    <t>202-2-6</t>
  </si>
  <si>
    <t>铣刨凿毛水泥混凝土路面</t>
  </si>
  <si>
    <t>202-2-6-2</t>
  </si>
  <si>
    <t>铣刨凿毛5～40mm厚水泥混凝土路面</t>
  </si>
  <si>
    <t>2880.000</t>
  </si>
  <si>
    <t>207-18</t>
  </si>
  <si>
    <t>护栏底部开孔</t>
  </si>
  <si>
    <t>个</t>
  </si>
  <si>
    <t>441.000</t>
  </si>
  <si>
    <t>清单  第 200 章合计   人民币</t>
  </si>
  <si>
    <t>第 3 页</t>
  </si>
  <si>
    <t>工程量清单　第300章  路面</t>
  </si>
  <si>
    <t>307-4</t>
  </si>
  <si>
    <t>水泥混凝土基层</t>
  </si>
  <si>
    <t>307-4-16</t>
  </si>
  <si>
    <t>厚260-270mm水泥混凝土基层</t>
  </si>
  <si>
    <t>4486.600</t>
  </si>
  <si>
    <t>307-4-20</t>
  </si>
  <si>
    <t>厚290-300mm水泥混凝土基层</t>
  </si>
  <si>
    <t>13270.500</t>
  </si>
  <si>
    <t>307-4-23</t>
  </si>
  <si>
    <t>厚320-330mm水泥混凝土基层</t>
  </si>
  <si>
    <t>3494.400</t>
  </si>
  <si>
    <t>308-2</t>
  </si>
  <si>
    <t>黏层</t>
  </si>
  <si>
    <t>308-2-2</t>
  </si>
  <si>
    <t>改性乳化沥青粘层</t>
  </si>
  <si>
    <t>397423.300</t>
  </si>
  <si>
    <t>308-2-3</t>
  </si>
  <si>
    <t>改性沥青防水粘结层</t>
  </si>
  <si>
    <t>24131.500</t>
  </si>
  <si>
    <t>310-9</t>
  </si>
  <si>
    <t>石屑面层</t>
  </si>
  <si>
    <t>310-9-2</t>
  </si>
  <si>
    <t>厚100mm以内</t>
  </si>
  <si>
    <t>310-9-2-1</t>
  </si>
  <si>
    <t>厚20mm</t>
  </si>
  <si>
    <t>205.000</t>
  </si>
  <si>
    <t>311-1</t>
  </si>
  <si>
    <t>细粒式改性沥青混合料</t>
  </si>
  <si>
    <t>311-1-2</t>
  </si>
  <si>
    <t>厚20mm以内</t>
  </si>
  <si>
    <t>311-1-2-1</t>
  </si>
  <si>
    <t>厚20mm细粒式改性沥青混凝土</t>
  </si>
  <si>
    <t>1030.000</t>
  </si>
  <si>
    <t>311-1-4</t>
  </si>
  <si>
    <t>厚30-40mm</t>
  </si>
  <si>
    <t>311-1-4-1</t>
  </si>
  <si>
    <t>厚40mm细粒式改性沥青混凝土</t>
  </si>
  <si>
    <t>402873.300</t>
  </si>
  <si>
    <t>312-1</t>
  </si>
  <si>
    <t>普通水泥混凝土面板</t>
  </si>
  <si>
    <t>312-1-12</t>
  </si>
  <si>
    <t>厚30cmC40混凝土面板</t>
  </si>
  <si>
    <t>3600.000</t>
  </si>
  <si>
    <t>316-5</t>
  </si>
  <si>
    <t>路面灌缝</t>
  </si>
  <si>
    <t>m</t>
  </si>
  <si>
    <t>68032.800</t>
  </si>
  <si>
    <t>316-7</t>
  </si>
  <si>
    <t>抗裂贴</t>
  </si>
  <si>
    <t>38098.300</t>
  </si>
  <si>
    <t>316-8</t>
  </si>
  <si>
    <t>冲洗原沥青路面</t>
  </si>
  <si>
    <t>365290.000</t>
  </si>
  <si>
    <t>清单  第 300 章合计   人民币</t>
  </si>
  <si>
    <t>第 4 页</t>
  </si>
  <si>
    <t>工程量清单　第400章  桥梁、涵洞工程</t>
  </si>
  <si>
    <t>415-1</t>
  </si>
  <si>
    <t>沥青混凝土桥面铺装</t>
  </si>
  <si>
    <t>415-1-2</t>
  </si>
  <si>
    <t>改性沥青混凝土桥面铺装</t>
  </si>
  <si>
    <t>415-1-2-4</t>
  </si>
  <si>
    <t>厚40mm改性沥青混凝土</t>
  </si>
  <si>
    <t>2839.000</t>
  </si>
  <si>
    <t>415-3</t>
  </si>
  <si>
    <t>桥面防水层</t>
  </si>
  <si>
    <t>415-3-5</t>
  </si>
  <si>
    <t>改性沥青防水层</t>
  </si>
  <si>
    <t>423-2</t>
  </si>
  <si>
    <t>裂缝处理</t>
  </si>
  <si>
    <t>423-2-4</t>
  </si>
  <si>
    <t>改性沥青灌缝</t>
  </si>
  <si>
    <t>50.000</t>
  </si>
  <si>
    <t>清单  第 400 章合计   人民币</t>
  </si>
  <si>
    <t>第 5 页</t>
  </si>
  <si>
    <t>工程量清单　第600章  交通安全设施</t>
  </si>
  <si>
    <t>605-1</t>
  </si>
  <si>
    <t>热熔型涂料路面标线</t>
  </si>
  <si>
    <t>605-1-2</t>
  </si>
  <si>
    <t>反光型</t>
  </si>
  <si>
    <t>23100.000</t>
  </si>
  <si>
    <t>605-1-4</t>
  </si>
  <si>
    <t>振动</t>
  </si>
  <si>
    <t>999.000</t>
  </si>
  <si>
    <t>清单  第 600 章合计   人民币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</si>
</sst>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</numFmts>
  <fonts count="27"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smart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0" fontId="2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horizontal="right" shrinkToFit="1"/>
    </xf>
    <xf numFmtId="177" fontId="2" fillId="0" borderId="4" xfId="0" applyNumberFormat="1" applyFont="1" applyBorder="1" applyAlignment="1">
      <alignment horizontal="right" shrinkToFit="1"/>
    </xf>
    <xf numFmtId="0" fontId="2" fillId="0" borderId="5" xfId="0" applyFont="1" applyBorder="1" applyAlignment="1">
      <alignment horizontal="right" shrinkToFit="1"/>
    </xf>
    <xf numFmtId="177" fontId="2" fillId="0" borderId="4" xfId="0" applyNumberFormat="1" applyFont="1" applyBorder="1" applyAlignment="1" applyProtection="1">
      <alignment horizontal="right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4" xfId="0" applyNumberFormat="1" applyFont="1" applyBorder="1" applyAlignment="1">
      <alignment horizontal="right" shrinkToFit="1"/>
    </xf>
    <xf numFmtId="177" fontId="2" fillId="0" borderId="4" xfId="0" applyNumberFormat="1" applyFont="1" applyFill="1" applyBorder="1" applyAlignment="1" applyProtection="1">
      <alignment horizontal="right" shrinkToFit="1"/>
    </xf>
    <xf numFmtId="176" fontId="2" fillId="0" borderId="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2"/>
  <sheetViews>
    <sheetView showZeros="0" workbookViewId="0">
      <selection activeCell="D6" sqref="D6"/>
    </sheetView>
  </sheetViews>
  <sheetFormatPr defaultColWidth="9" defaultRowHeight="14.25" outlineLevelCol="3"/>
  <cols>
    <col min="1" max="2" width="12.25" customWidth="1"/>
    <col min="3" max="3" width="44.7416666666667" customWidth="1"/>
    <col min="4" max="4" width="12.25" customWidth="1"/>
    <col min="5" max="5" width="20" customWidth="1"/>
  </cols>
  <sheetData>
    <row r="1" ht="32.95" customHeight="1" spans="1:4">
      <c r="A1" s="23" t="s">
        <v>0</v>
      </c>
      <c r="B1" s="23"/>
      <c r="C1" s="23"/>
      <c r="D1" s="23"/>
    </row>
    <row r="2" ht="16.85" customHeight="1" spans="4:4">
      <c r="D2" s="24" t="s">
        <v>1</v>
      </c>
    </row>
    <row r="3" ht="16.85" customHeight="1" spans="1:4">
      <c r="A3" s="25" t="s">
        <v>2</v>
      </c>
      <c r="B3" s="25"/>
      <c r="C3" s="25"/>
      <c r="D3" s="25"/>
    </row>
    <row r="4" ht="16.1" customHeight="1" spans="1:4">
      <c r="A4" s="26" t="s">
        <v>3</v>
      </c>
      <c r="B4" s="26"/>
      <c r="C4" s="26"/>
      <c r="D4" s="26"/>
    </row>
    <row r="5" ht="16.85" customHeight="1" spans="1:4">
      <c r="A5" s="27" t="s">
        <v>4</v>
      </c>
      <c r="B5" s="28" t="s">
        <v>5</v>
      </c>
      <c r="C5" s="28" t="s">
        <v>6</v>
      </c>
      <c r="D5" s="29" t="s">
        <v>7</v>
      </c>
    </row>
    <row r="6" ht="27.85" customHeight="1" spans="1:4">
      <c r="A6" s="27" t="s">
        <v>8</v>
      </c>
      <c r="B6" s="30" t="s">
        <v>9</v>
      </c>
      <c r="C6" s="30" t="s">
        <v>10</v>
      </c>
      <c r="D6" s="31">
        <f>第100章!D50</f>
        <v>678255</v>
      </c>
    </row>
    <row r="7" ht="27.85" customHeight="1" spans="1:4">
      <c r="A7" s="27" t="s">
        <v>11</v>
      </c>
      <c r="B7" s="30" t="s">
        <v>12</v>
      </c>
      <c r="C7" s="30" t="s">
        <v>13</v>
      </c>
      <c r="D7" s="31">
        <f>第200章!D50</f>
        <v>0</v>
      </c>
    </row>
    <row r="8" ht="27.85" customHeight="1" spans="1:4">
      <c r="A8" s="27" t="s">
        <v>14</v>
      </c>
      <c r="B8" s="30" t="s">
        <v>15</v>
      </c>
      <c r="C8" s="30" t="s">
        <v>16</v>
      </c>
      <c r="D8" s="31">
        <f>第300章!D50</f>
        <v>0</v>
      </c>
    </row>
    <row r="9" ht="27.85" customHeight="1" spans="1:4">
      <c r="A9" s="27" t="s">
        <v>17</v>
      </c>
      <c r="B9" s="30" t="s">
        <v>18</v>
      </c>
      <c r="C9" s="30" t="s">
        <v>19</v>
      </c>
      <c r="D9" s="31">
        <f>第400章!D48</f>
        <v>0</v>
      </c>
    </row>
    <row r="10" ht="27.1" customHeight="1" spans="1:4">
      <c r="A10" s="27" t="s">
        <v>20</v>
      </c>
      <c r="B10" s="30" t="s">
        <v>21</v>
      </c>
      <c r="C10" s="30" t="s">
        <v>22</v>
      </c>
      <c r="D10" s="31"/>
    </row>
    <row r="11" ht="27.85" customHeight="1" spans="1:4">
      <c r="A11" s="27" t="s">
        <v>23</v>
      </c>
      <c r="B11" s="30" t="s">
        <v>24</v>
      </c>
      <c r="C11" s="30" t="s">
        <v>25</v>
      </c>
      <c r="D11" s="31">
        <f>第600章!D50</f>
        <v>0</v>
      </c>
    </row>
    <row r="12" ht="27.85" customHeight="1" spans="1:4">
      <c r="A12" s="27" t="s">
        <v>26</v>
      </c>
      <c r="B12" s="30" t="s">
        <v>27</v>
      </c>
      <c r="C12" s="30" t="s">
        <v>28</v>
      </c>
      <c r="D12" s="31"/>
    </row>
    <row r="13" ht="27.85" customHeight="1" spans="1:4">
      <c r="A13" s="27" t="s">
        <v>29</v>
      </c>
      <c r="B13" s="30" t="s">
        <v>30</v>
      </c>
      <c r="C13" s="30" t="s">
        <v>31</v>
      </c>
      <c r="D13" s="31"/>
    </row>
    <row r="14" ht="27.85" customHeight="1" spans="1:4">
      <c r="A14" s="27" t="s">
        <v>32</v>
      </c>
      <c r="B14" s="30" t="s">
        <v>33</v>
      </c>
      <c r="C14" s="30" t="s">
        <v>34</v>
      </c>
      <c r="D14" s="31"/>
    </row>
    <row r="15" ht="27.85" customHeight="1" spans="1:4">
      <c r="A15" s="27" t="s">
        <v>35</v>
      </c>
      <c r="B15" s="29" t="s">
        <v>36</v>
      </c>
      <c r="C15" s="29"/>
      <c r="D15" s="31">
        <f>SUM(D6:D14)</f>
        <v>678255</v>
      </c>
    </row>
    <row r="16" ht="27.85" customHeight="1" spans="1:4">
      <c r="A16" s="27" t="s">
        <v>37</v>
      </c>
      <c r="B16" s="29" t="s">
        <v>38</v>
      </c>
      <c r="C16" s="29"/>
      <c r="D16" s="31"/>
    </row>
    <row r="17" ht="27.85" customHeight="1" spans="1:4">
      <c r="A17" s="27" t="s">
        <v>39</v>
      </c>
      <c r="B17" s="32" t="s">
        <v>40</v>
      </c>
      <c r="C17" s="32"/>
      <c r="D17" s="31">
        <f>D15-D16</f>
        <v>678255</v>
      </c>
    </row>
    <row r="18" ht="27.1" customHeight="1" spans="1:4">
      <c r="A18" s="27" t="s">
        <v>41</v>
      </c>
      <c r="B18" s="29" t="s">
        <v>42</v>
      </c>
      <c r="C18" s="29"/>
      <c r="D18" s="31"/>
    </row>
    <row r="19" ht="27.85" customHeight="1" spans="1:4">
      <c r="A19" s="27" t="s">
        <v>43</v>
      </c>
      <c r="B19" s="29" t="s">
        <v>44</v>
      </c>
      <c r="C19" s="29"/>
      <c r="D19" s="31">
        <f>ROUND(D15*0.03,0)</f>
        <v>20348</v>
      </c>
    </row>
    <row r="20" ht="27.85" customHeight="1" spans="1:4">
      <c r="A20" s="33" t="s">
        <v>45</v>
      </c>
      <c r="B20" s="34" t="s">
        <v>46</v>
      </c>
      <c r="C20" s="34"/>
      <c r="D20" s="35">
        <f>D15+D18+D19</f>
        <v>698603</v>
      </c>
    </row>
    <row r="21" ht="16.85" customHeight="1" spans="1:4">
      <c r="A21" s="36" t="s">
        <v>47</v>
      </c>
      <c r="B21" s="36"/>
      <c r="D21" s="37" t="s">
        <v>48</v>
      </c>
    </row>
    <row r="22" ht="214.65" customHeight="1"/>
  </sheetData>
  <sheetProtection password="EE2B" sheet="1" objects="1"/>
  <mergeCells count="10">
    <mergeCell ref="A1:D1"/>
    <mergeCell ref="A3:D3"/>
    <mergeCell ref="A4:D4"/>
    <mergeCell ref="B15:C15"/>
    <mergeCell ref="B16:C16"/>
    <mergeCell ref="B17:C17"/>
    <mergeCell ref="B18:C18"/>
    <mergeCell ref="B19:C19"/>
    <mergeCell ref="B20:C20"/>
    <mergeCell ref="A21:B21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53"/>
  <sheetViews>
    <sheetView showZeros="0" view="pageBreakPreview" zoomScale="130" zoomScaleNormal="100" topLeftCell="A9" workbookViewId="0">
      <selection activeCell="F14" sqref="F14"/>
    </sheetView>
  </sheetViews>
  <sheetFormatPr defaultColWidth="9" defaultRowHeight="14.25" outlineLevelCol="6"/>
  <cols>
    <col min="1" max="1" width="8.125" customWidth="1"/>
    <col min="2" max="2" width="35.1166666666667" customWidth="1"/>
    <col min="3" max="3" width="5.625" customWidth="1"/>
    <col min="4" max="4" width="9.75" customWidth="1"/>
    <col min="5" max="5" width="8.25" customWidth="1"/>
    <col min="6" max="6" width="8.875" customWidth="1"/>
    <col min="7" max="7" width="5.75" customWidth="1"/>
    <col min="8" max="8" width="20" customWidth="1"/>
  </cols>
  <sheetData>
    <row r="1" customFormat="1" ht="32.95" customHeight="1" spans="1:7">
      <c r="A1" s="1" t="s">
        <v>49</v>
      </c>
      <c r="B1" s="1"/>
      <c r="C1" s="1"/>
      <c r="D1" s="1"/>
      <c r="E1" s="1"/>
      <c r="F1" s="1"/>
      <c r="G1" s="1"/>
    </row>
    <row r="2" customFormat="1" ht="13.9" customHeight="1" spans="1:7">
      <c r="A2" s="2" t="s">
        <v>50</v>
      </c>
      <c r="B2" s="2"/>
      <c r="C2" s="2"/>
      <c r="D2" s="3" t="s">
        <v>51</v>
      </c>
      <c r="E2" s="3"/>
      <c r="F2" s="3"/>
      <c r="G2" s="3"/>
    </row>
    <row r="3" customFormat="1" ht="13.9" customHeight="1" spans="1:7">
      <c r="A3" s="2" t="s">
        <v>52</v>
      </c>
      <c r="B3" s="2"/>
      <c r="C3" s="2"/>
      <c r="D3" s="2" t="s">
        <v>53</v>
      </c>
      <c r="E3" s="2" t="s">
        <v>54</v>
      </c>
      <c r="F3" s="3" t="s">
        <v>55</v>
      </c>
      <c r="G3" s="3"/>
    </row>
    <row r="4" customFormat="1" ht="27.85" customHeight="1" spans="1:7">
      <c r="A4" s="4" t="s">
        <v>56</v>
      </c>
      <c r="B4" s="4"/>
      <c r="C4" s="4"/>
      <c r="D4" s="4"/>
      <c r="E4" s="4"/>
      <c r="F4" s="4"/>
      <c r="G4" s="4"/>
    </row>
    <row r="5" customFormat="1" ht="13.9" customHeight="1" spans="1:7">
      <c r="A5" s="5" t="s">
        <v>57</v>
      </c>
      <c r="B5" s="6" t="s">
        <v>58</v>
      </c>
      <c r="C5" s="6" t="s">
        <v>59</v>
      </c>
      <c r="D5" s="6" t="s">
        <v>60</v>
      </c>
      <c r="E5" s="6" t="s">
        <v>61</v>
      </c>
      <c r="F5" s="7" t="s">
        <v>62</v>
      </c>
      <c r="G5" s="8" t="s">
        <v>63</v>
      </c>
    </row>
    <row r="6" customFormat="1" ht="13.2" customHeight="1" spans="1:7">
      <c r="A6" s="9" t="s">
        <v>64</v>
      </c>
      <c r="B6" s="10" t="s">
        <v>65</v>
      </c>
      <c r="C6" s="11" t="s">
        <v>66</v>
      </c>
      <c r="D6" s="12" t="s">
        <v>67</v>
      </c>
      <c r="E6" s="21">
        <f>ROUND((全部页!D7+全部页!D8+全部页!D9+全部页!D10+全部页!D11+全部页!D12+全部页!D13+全部页!D14+F8+F9+F11+F14+F15+F17+F18+F19+F20)*0.004,2)</f>
        <v>800</v>
      </c>
      <c r="F6" s="12">
        <f>ROUND(E6*D6,0)</f>
        <v>800</v>
      </c>
      <c r="G6" s="14"/>
    </row>
    <row r="7" customFormat="1" ht="13.9" customHeight="1" spans="1:7">
      <c r="A7" s="9">
        <v>102</v>
      </c>
      <c r="B7" s="10" t="s">
        <v>68</v>
      </c>
      <c r="C7" s="11"/>
      <c r="D7" s="12"/>
      <c r="E7" s="21"/>
      <c r="F7" s="12"/>
      <c r="G7" s="14"/>
    </row>
    <row r="8" customFormat="1" ht="13.9" customHeight="1" spans="1:7">
      <c r="A8" s="9" t="s">
        <v>69</v>
      </c>
      <c r="B8" s="10" t="s">
        <v>70</v>
      </c>
      <c r="C8" s="11" t="s">
        <v>66</v>
      </c>
      <c r="D8" s="12" t="s">
        <v>67</v>
      </c>
      <c r="E8" s="21">
        <v>100000</v>
      </c>
      <c r="F8" s="12">
        <f>ROUND(E8*D8,0)</f>
        <v>100000</v>
      </c>
      <c r="G8" s="14"/>
    </row>
    <row r="9" customFormat="1" ht="13.2" customHeight="1" spans="1:7">
      <c r="A9" s="9" t="s">
        <v>71</v>
      </c>
      <c r="B9" s="10" t="s">
        <v>72</v>
      </c>
      <c r="C9" s="11" t="s">
        <v>66</v>
      </c>
      <c r="D9" s="12" t="s">
        <v>67</v>
      </c>
      <c r="E9" s="21">
        <v>100000</v>
      </c>
      <c r="F9" s="12">
        <f>ROUND(E9*D9,0)</f>
        <v>100000</v>
      </c>
      <c r="G9" s="14"/>
    </row>
    <row r="10" customFormat="1" ht="13.2" customHeight="1" spans="1:7">
      <c r="A10" s="9" t="s">
        <v>73</v>
      </c>
      <c r="B10" s="10" t="s">
        <v>74</v>
      </c>
      <c r="C10" s="11" t="s">
        <v>66</v>
      </c>
      <c r="D10" s="12" t="s">
        <v>67</v>
      </c>
      <c r="E10" s="21">
        <v>477455</v>
      </c>
      <c r="F10" s="12">
        <f>ROUND(E10*D10,0)</f>
        <v>477455</v>
      </c>
      <c r="G10" s="14"/>
    </row>
    <row r="11" customFormat="1" ht="13.9" customHeight="1" spans="1:7">
      <c r="A11" s="9" t="s">
        <v>75</v>
      </c>
      <c r="B11" s="10" t="s">
        <v>76</v>
      </c>
      <c r="C11" s="11" t="s">
        <v>66</v>
      </c>
      <c r="D11" s="12" t="s">
        <v>67</v>
      </c>
      <c r="E11" s="21"/>
      <c r="F11" s="12">
        <f>ROUND(E11*D11,0)</f>
        <v>0</v>
      </c>
      <c r="G11" s="14"/>
    </row>
    <row r="12" customFormat="1" ht="13.2" customHeight="1" spans="1:7">
      <c r="A12" s="9" t="s">
        <v>77</v>
      </c>
      <c r="B12" s="10" t="s">
        <v>78</v>
      </c>
      <c r="C12" s="11"/>
      <c r="D12" s="12"/>
      <c r="E12" s="21"/>
      <c r="F12" s="12"/>
      <c r="G12" s="14"/>
    </row>
    <row r="13" customFormat="1" ht="13.9" customHeight="1" spans="1:7">
      <c r="A13" s="9" t="s">
        <v>79</v>
      </c>
      <c r="B13" s="10" t="s">
        <v>80</v>
      </c>
      <c r="C13" s="11"/>
      <c r="D13" s="12"/>
      <c r="E13" s="13"/>
      <c r="F13" s="12"/>
      <c r="G13" s="14"/>
    </row>
    <row r="14" customFormat="1" ht="13.2" customHeight="1" spans="1:7">
      <c r="A14" s="9" t="s">
        <v>81</v>
      </c>
      <c r="B14" s="10" t="s">
        <v>82</v>
      </c>
      <c r="C14" s="11" t="s">
        <v>66</v>
      </c>
      <c r="D14" s="12" t="s">
        <v>67</v>
      </c>
      <c r="E14" s="15"/>
      <c r="F14" s="12">
        <f t="shared" ref="F14:F20" si="0">ROUND(E14*D14,0)</f>
        <v>0</v>
      </c>
      <c r="G14" s="14"/>
    </row>
    <row r="15" customFormat="1" ht="13.2" customHeight="1" spans="1:7">
      <c r="A15" s="9" t="s">
        <v>83</v>
      </c>
      <c r="B15" s="10" t="s">
        <v>84</v>
      </c>
      <c r="C15" s="11" t="s">
        <v>66</v>
      </c>
      <c r="D15" s="12" t="s">
        <v>67</v>
      </c>
      <c r="E15" s="15"/>
      <c r="F15" s="12">
        <f t="shared" si="0"/>
        <v>0</v>
      </c>
      <c r="G15" s="14"/>
    </row>
    <row r="16" customFormat="1" ht="13.9" customHeight="1" spans="1:7">
      <c r="A16" s="9" t="s">
        <v>85</v>
      </c>
      <c r="B16" s="10" t="s">
        <v>86</v>
      </c>
      <c r="C16" s="11"/>
      <c r="D16" s="12"/>
      <c r="E16" s="13"/>
      <c r="F16" s="12"/>
      <c r="G16" s="14"/>
    </row>
    <row r="17" customFormat="1" ht="13.2" customHeight="1" spans="1:7">
      <c r="A17" s="9" t="s">
        <v>87</v>
      </c>
      <c r="B17" s="10" t="s">
        <v>88</v>
      </c>
      <c r="C17" s="11" t="s">
        <v>66</v>
      </c>
      <c r="D17" s="12" t="s">
        <v>67</v>
      </c>
      <c r="E17" s="15"/>
      <c r="F17" s="12">
        <f t="shared" si="0"/>
        <v>0</v>
      </c>
      <c r="G17" s="14"/>
    </row>
    <row r="18" customFormat="1" ht="13.2" customHeight="1" spans="1:7">
      <c r="A18" s="9" t="s">
        <v>89</v>
      </c>
      <c r="B18" s="10" t="s">
        <v>90</v>
      </c>
      <c r="C18" s="11" t="s">
        <v>66</v>
      </c>
      <c r="D18" s="12" t="s">
        <v>67</v>
      </c>
      <c r="E18" s="15"/>
      <c r="F18" s="12">
        <f t="shared" si="0"/>
        <v>0</v>
      </c>
      <c r="G18" s="14"/>
    </row>
    <row r="19" customFormat="1" ht="13.9" customHeight="1" spans="1:7">
      <c r="A19" s="9" t="s">
        <v>91</v>
      </c>
      <c r="B19" s="10" t="s">
        <v>92</v>
      </c>
      <c r="C19" s="11" t="s">
        <v>66</v>
      </c>
      <c r="D19" s="12" t="s">
        <v>67</v>
      </c>
      <c r="E19" s="15"/>
      <c r="F19" s="12">
        <f t="shared" si="0"/>
        <v>0</v>
      </c>
      <c r="G19" s="14"/>
    </row>
    <row r="20" customFormat="1" ht="13.2" customHeight="1" spans="1:7">
      <c r="A20" s="9" t="s">
        <v>93</v>
      </c>
      <c r="B20" s="10" t="s">
        <v>94</v>
      </c>
      <c r="C20" s="11" t="s">
        <v>66</v>
      </c>
      <c r="D20" s="12" t="s">
        <v>67</v>
      </c>
      <c r="E20" s="15"/>
      <c r="F20" s="12">
        <f t="shared" si="0"/>
        <v>0</v>
      </c>
      <c r="G20" s="14"/>
    </row>
    <row r="21" customFormat="1" ht="13.9" customHeight="1" spans="1:7">
      <c r="A21" s="9"/>
      <c r="B21" s="10"/>
      <c r="C21" s="11"/>
      <c r="D21" s="12"/>
      <c r="E21" s="12"/>
      <c r="F21" s="12"/>
      <c r="G21" s="14"/>
    </row>
    <row r="22" customFormat="1" ht="13.2" customHeight="1" spans="1:7">
      <c r="A22" s="9"/>
      <c r="B22" s="10"/>
      <c r="C22" s="11"/>
      <c r="D22" s="12"/>
      <c r="E22" s="12"/>
      <c r="F22" s="12"/>
      <c r="G22" s="14"/>
    </row>
    <row r="23" customFormat="1" ht="13.9" customHeight="1" spans="1:7">
      <c r="A23" s="9"/>
      <c r="B23" s="10"/>
      <c r="C23" s="11"/>
      <c r="D23" s="12"/>
      <c r="E23" s="12"/>
      <c r="F23" s="12"/>
      <c r="G23" s="14"/>
    </row>
    <row r="24" customFormat="1" ht="13.2" customHeight="1" spans="1:7">
      <c r="A24" s="9"/>
      <c r="B24" s="10"/>
      <c r="C24" s="11"/>
      <c r="D24" s="12"/>
      <c r="E24" s="12"/>
      <c r="F24" s="12"/>
      <c r="G24" s="14"/>
    </row>
    <row r="25" customFormat="1" ht="13.2" customHeight="1" spans="1:7">
      <c r="A25" s="9"/>
      <c r="B25" s="10"/>
      <c r="C25" s="11"/>
      <c r="D25" s="12"/>
      <c r="E25" s="12"/>
      <c r="F25" s="12"/>
      <c r="G25" s="14"/>
    </row>
    <row r="26" customFormat="1" ht="13.9" customHeight="1" spans="1:7">
      <c r="A26" s="9"/>
      <c r="B26" s="10"/>
      <c r="C26" s="11"/>
      <c r="D26" s="12"/>
      <c r="E26" s="12"/>
      <c r="F26" s="12"/>
      <c r="G26" s="14"/>
    </row>
    <row r="27" customFormat="1" ht="13.2" customHeight="1" spans="1:7">
      <c r="A27" s="9"/>
      <c r="B27" s="10"/>
      <c r="C27" s="11"/>
      <c r="D27" s="12"/>
      <c r="E27" s="12"/>
      <c r="F27" s="12"/>
      <c r="G27" s="14"/>
    </row>
    <row r="28" customFormat="1" ht="13.2" customHeight="1" spans="1:7">
      <c r="A28" s="9"/>
      <c r="B28" s="10"/>
      <c r="C28" s="11"/>
      <c r="D28" s="12"/>
      <c r="E28" s="12"/>
      <c r="F28" s="12"/>
      <c r="G28" s="14"/>
    </row>
    <row r="29" customFormat="1" ht="13.9" customHeight="1" spans="1:7">
      <c r="A29" s="9"/>
      <c r="B29" s="10"/>
      <c r="C29" s="11"/>
      <c r="D29" s="12"/>
      <c r="E29" s="12"/>
      <c r="F29" s="12"/>
      <c r="G29" s="14"/>
    </row>
    <row r="30" customFormat="1" ht="13.2" customHeight="1" spans="1:7">
      <c r="A30" s="9"/>
      <c r="B30" s="10"/>
      <c r="C30" s="11"/>
      <c r="D30" s="12"/>
      <c r="E30" s="12"/>
      <c r="F30" s="12"/>
      <c r="G30" s="14"/>
    </row>
    <row r="31" customFormat="1" ht="13.9" customHeight="1" spans="1:7">
      <c r="A31" s="9"/>
      <c r="B31" s="10"/>
      <c r="C31" s="11"/>
      <c r="D31" s="12"/>
      <c r="E31" s="12"/>
      <c r="F31" s="12"/>
      <c r="G31" s="14"/>
    </row>
    <row r="32" customFormat="1" ht="13.2" customHeight="1" spans="1:7">
      <c r="A32" s="9"/>
      <c r="B32" s="10"/>
      <c r="C32" s="11"/>
      <c r="D32" s="12"/>
      <c r="E32" s="12"/>
      <c r="F32" s="12"/>
      <c r="G32" s="14"/>
    </row>
    <row r="33" customFormat="1" ht="13.2" customHeight="1" spans="1:7">
      <c r="A33" s="9"/>
      <c r="B33" s="10"/>
      <c r="C33" s="11"/>
      <c r="D33" s="12"/>
      <c r="E33" s="12"/>
      <c r="F33" s="12"/>
      <c r="G33" s="14"/>
    </row>
    <row r="34" customFormat="1" ht="13.9" customHeight="1" spans="1:7">
      <c r="A34" s="9"/>
      <c r="B34" s="10"/>
      <c r="C34" s="11"/>
      <c r="D34" s="12"/>
      <c r="E34" s="12"/>
      <c r="F34" s="12"/>
      <c r="G34" s="14"/>
    </row>
    <row r="35" customFormat="1" ht="13.2" customHeight="1" spans="1:7">
      <c r="A35" s="9"/>
      <c r="B35" s="10"/>
      <c r="C35" s="11"/>
      <c r="D35" s="12"/>
      <c r="E35" s="12"/>
      <c r="F35" s="12"/>
      <c r="G35" s="14"/>
    </row>
    <row r="36" customFormat="1" ht="13.2" customHeight="1" spans="1:7">
      <c r="A36" s="9"/>
      <c r="B36" s="10"/>
      <c r="C36" s="11"/>
      <c r="D36" s="12"/>
      <c r="E36" s="12"/>
      <c r="F36" s="12"/>
      <c r="G36" s="14"/>
    </row>
    <row r="37" customFormat="1" ht="13.9" customHeight="1" spans="1:7">
      <c r="A37" s="9"/>
      <c r="B37" s="10"/>
      <c r="C37" s="11"/>
      <c r="D37" s="12"/>
      <c r="E37" s="12"/>
      <c r="F37" s="12"/>
      <c r="G37" s="14"/>
    </row>
    <row r="38" customFormat="1" ht="13.2" customHeight="1" spans="1:7">
      <c r="A38" s="9"/>
      <c r="B38" s="10"/>
      <c r="C38" s="11"/>
      <c r="D38" s="12"/>
      <c r="E38" s="12"/>
      <c r="F38" s="12"/>
      <c r="G38" s="14"/>
    </row>
    <row r="39" customFormat="1" ht="13.9" customHeight="1" spans="1:7">
      <c r="A39" s="9"/>
      <c r="B39" s="10"/>
      <c r="C39" s="11"/>
      <c r="D39" s="12"/>
      <c r="E39" s="12"/>
      <c r="F39" s="12"/>
      <c r="G39" s="14"/>
    </row>
    <row r="40" customFormat="1" ht="13.2" customHeight="1" spans="1:7">
      <c r="A40" s="9"/>
      <c r="B40" s="10"/>
      <c r="C40" s="11"/>
      <c r="D40" s="12"/>
      <c r="E40" s="12"/>
      <c r="F40" s="12"/>
      <c r="G40" s="14"/>
    </row>
    <row r="41" customFormat="1" ht="13.2" customHeight="1" spans="1:7">
      <c r="A41" s="9"/>
      <c r="B41" s="10"/>
      <c r="C41" s="11"/>
      <c r="D41" s="12"/>
      <c r="E41" s="12"/>
      <c r="F41" s="12"/>
      <c r="G41" s="14"/>
    </row>
    <row r="42" customFormat="1" ht="13.9" customHeight="1" spans="1:7">
      <c r="A42" s="9"/>
      <c r="B42" s="10"/>
      <c r="C42" s="11"/>
      <c r="D42" s="12"/>
      <c r="E42" s="12"/>
      <c r="F42" s="12"/>
      <c r="G42" s="14"/>
    </row>
    <row r="43" customFormat="1" ht="13.2" customHeight="1" spans="1:7">
      <c r="A43" s="9"/>
      <c r="B43" s="10"/>
      <c r="C43" s="11"/>
      <c r="D43" s="12"/>
      <c r="E43" s="12"/>
      <c r="F43" s="12"/>
      <c r="G43" s="14"/>
    </row>
    <row r="44" customFormat="1" ht="13.2" customHeight="1" spans="1:7">
      <c r="A44" s="9"/>
      <c r="B44" s="10"/>
      <c r="C44" s="11"/>
      <c r="D44" s="12"/>
      <c r="E44" s="12"/>
      <c r="F44" s="12"/>
      <c r="G44" s="14"/>
    </row>
    <row r="45" customFormat="1" ht="13.9" customHeight="1" spans="1:7">
      <c r="A45" s="9"/>
      <c r="B45" s="10"/>
      <c r="C45" s="11"/>
      <c r="D45" s="12"/>
      <c r="E45" s="12"/>
      <c r="F45" s="12"/>
      <c r="G45" s="14"/>
    </row>
    <row r="46" customFormat="1" ht="13.2" customHeight="1" spans="1:7">
      <c r="A46" s="9"/>
      <c r="B46" s="10"/>
      <c r="C46" s="11"/>
      <c r="D46" s="12"/>
      <c r="E46" s="12"/>
      <c r="F46" s="12"/>
      <c r="G46" s="14"/>
    </row>
    <row r="47" customFormat="1" ht="13.9" customHeight="1" spans="1:7">
      <c r="A47" s="9"/>
      <c r="B47" s="10"/>
      <c r="C47" s="11"/>
      <c r="D47" s="12"/>
      <c r="E47" s="12"/>
      <c r="F47" s="12"/>
      <c r="G47" s="14"/>
    </row>
    <row r="48" customFormat="1" ht="13.2" customHeight="1" spans="1:7">
      <c r="A48" s="9"/>
      <c r="B48" s="10"/>
      <c r="C48" s="11"/>
      <c r="D48" s="12"/>
      <c r="E48" s="12"/>
      <c r="F48" s="12"/>
      <c r="G48" s="14"/>
    </row>
    <row r="49" customFormat="1" ht="13.2" customHeight="1" spans="1:7">
      <c r="A49" s="9"/>
      <c r="B49" s="10"/>
      <c r="C49" s="11"/>
      <c r="D49" s="12"/>
      <c r="E49" s="12"/>
      <c r="F49" s="12"/>
      <c r="G49" s="14"/>
    </row>
    <row r="50" customFormat="1" ht="27.85" customHeight="1" spans="1:7">
      <c r="A50" s="16"/>
      <c r="B50" s="17" t="s">
        <v>95</v>
      </c>
      <c r="C50" s="17"/>
      <c r="D50" s="22">
        <f>SUM(F6:F20)</f>
        <v>678255</v>
      </c>
      <c r="E50" s="22"/>
      <c r="F50" s="22"/>
      <c r="G50" s="16"/>
    </row>
    <row r="51" customFormat="1" ht="16.1" customHeight="1" spans="2:7">
      <c r="B51" s="19" t="s">
        <v>47</v>
      </c>
      <c r="C51" s="19"/>
      <c r="D51" s="19" t="s">
        <v>96</v>
      </c>
      <c r="E51" s="19"/>
      <c r="F51" s="19"/>
      <c r="G51" s="19"/>
    </row>
    <row r="52" ht="8.8" customHeight="1"/>
    <row r="53" ht="8.8" customHeight="1"/>
  </sheetData>
  <sheetProtection password="EE2B" sheet="1" objects="1"/>
  <mergeCells count="10">
    <mergeCell ref="A1:G1"/>
    <mergeCell ref="A2:C2"/>
    <mergeCell ref="D2:G2"/>
    <mergeCell ref="A3:C3"/>
    <mergeCell ref="F3:G3"/>
    <mergeCell ref="A4:G4"/>
    <mergeCell ref="B50:C50"/>
    <mergeCell ref="D50:F50"/>
    <mergeCell ref="B51:C51"/>
    <mergeCell ref="D51:G51"/>
  </mergeCells>
  <printOptions horizontalCentered="1"/>
  <pageMargins left="0.66875" right="0.66875" top="0.66875" bottom="0.275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52"/>
  <sheetViews>
    <sheetView showZeros="0" tabSelected="1" zoomScale="115" zoomScaleNormal="115" workbookViewId="0">
      <selection activeCell="F21" sqref="F21"/>
    </sheetView>
  </sheetViews>
  <sheetFormatPr defaultColWidth="9" defaultRowHeight="14.25" outlineLevelCol="6"/>
  <cols>
    <col min="1" max="1" width="8.125" customWidth="1"/>
    <col min="2" max="2" width="35.1166666666667" customWidth="1"/>
    <col min="3" max="3" width="5.625" customWidth="1"/>
    <col min="4" max="4" width="9.75" customWidth="1"/>
    <col min="5" max="5" width="8.25" customWidth="1"/>
    <col min="6" max="6" width="8.875" customWidth="1"/>
    <col min="7" max="7" width="5.75" customWidth="1"/>
    <col min="8" max="8" width="20" customWidth="1"/>
  </cols>
  <sheetData>
    <row r="1" customFormat="1" ht="32.95" customHeight="1" spans="1:7">
      <c r="A1" s="1" t="s">
        <v>49</v>
      </c>
      <c r="B1" s="1"/>
      <c r="C1" s="1"/>
      <c r="D1" s="1"/>
      <c r="E1" s="1"/>
      <c r="F1" s="1"/>
      <c r="G1" s="1"/>
    </row>
    <row r="2" customFormat="1" ht="13.9" customHeight="1" spans="1:7">
      <c r="A2" s="2" t="s">
        <v>50</v>
      </c>
      <c r="B2" s="2"/>
      <c r="C2" s="2"/>
      <c r="D2" s="3" t="s">
        <v>51</v>
      </c>
      <c r="E2" s="3"/>
      <c r="F2" s="3"/>
      <c r="G2" s="3"/>
    </row>
    <row r="3" customFormat="1" ht="13.9" customHeight="1" spans="1:7">
      <c r="A3" s="2" t="s">
        <v>52</v>
      </c>
      <c r="B3" s="2"/>
      <c r="C3" s="2"/>
      <c r="D3" s="2" t="s">
        <v>97</v>
      </c>
      <c r="E3" s="2" t="s">
        <v>54</v>
      </c>
      <c r="F3" s="3" t="s">
        <v>55</v>
      </c>
      <c r="G3" s="3"/>
    </row>
    <row r="4" customFormat="1" ht="27.85" customHeight="1" spans="1:7">
      <c r="A4" s="4" t="s">
        <v>98</v>
      </c>
      <c r="B4" s="4"/>
      <c r="C4" s="4"/>
      <c r="D4" s="4"/>
      <c r="E4" s="4"/>
      <c r="F4" s="4"/>
      <c r="G4" s="4"/>
    </row>
    <row r="5" customFormat="1" ht="13.9" customHeight="1" spans="1:7">
      <c r="A5" s="5" t="s">
        <v>57</v>
      </c>
      <c r="B5" s="6" t="s">
        <v>58</v>
      </c>
      <c r="C5" s="6" t="s">
        <v>59</v>
      </c>
      <c r="D5" s="6" t="s">
        <v>60</v>
      </c>
      <c r="E5" s="6" t="s">
        <v>61</v>
      </c>
      <c r="F5" s="7" t="s">
        <v>62</v>
      </c>
      <c r="G5" s="8" t="s">
        <v>63</v>
      </c>
    </row>
    <row r="6" customFormat="1" ht="13.2" customHeight="1" spans="1:7">
      <c r="A6" s="9" t="s">
        <v>99</v>
      </c>
      <c r="B6" s="10" t="s">
        <v>100</v>
      </c>
      <c r="C6" s="11"/>
      <c r="D6" s="12"/>
      <c r="E6" s="13"/>
      <c r="F6" s="12"/>
      <c r="G6" s="14"/>
    </row>
    <row r="7" customFormat="1" ht="13.9" customHeight="1" spans="1:7">
      <c r="A7" s="9" t="s">
        <v>101</v>
      </c>
      <c r="B7" s="10" t="s">
        <v>102</v>
      </c>
      <c r="C7" s="11"/>
      <c r="D7" s="12"/>
      <c r="E7" s="13"/>
      <c r="F7" s="12"/>
      <c r="G7" s="14"/>
    </row>
    <row r="8" customFormat="1" ht="13.2" customHeight="1" spans="1:7">
      <c r="A8" s="9" t="s">
        <v>103</v>
      </c>
      <c r="B8" s="10" t="s">
        <v>104</v>
      </c>
      <c r="C8" s="11" t="s">
        <v>105</v>
      </c>
      <c r="D8" s="12" t="s">
        <v>106</v>
      </c>
      <c r="E8" s="15"/>
      <c r="F8" s="12">
        <f t="shared" ref="F8:F14" si="0">ROUND(E8*D8,0)</f>
        <v>0</v>
      </c>
      <c r="G8" s="14"/>
    </row>
    <row r="9" customFormat="1" ht="13.2" customHeight="1" spans="1:7">
      <c r="A9" s="9" t="s">
        <v>107</v>
      </c>
      <c r="B9" s="10" t="s">
        <v>108</v>
      </c>
      <c r="C9" s="11"/>
      <c r="D9" s="12"/>
      <c r="E9" s="13"/>
      <c r="F9" s="12"/>
      <c r="G9" s="14"/>
    </row>
    <row r="10" customFormat="1" ht="13.9" customHeight="1" spans="1:7">
      <c r="A10" s="9" t="s">
        <v>109</v>
      </c>
      <c r="B10" s="10" t="s">
        <v>110</v>
      </c>
      <c r="C10" s="11" t="s">
        <v>105</v>
      </c>
      <c r="D10" s="12" t="s">
        <v>111</v>
      </c>
      <c r="E10" s="15"/>
      <c r="F10" s="12">
        <f t="shared" si="0"/>
        <v>0</v>
      </c>
      <c r="G10" s="14"/>
    </row>
    <row r="11" customFormat="1" ht="13.2" customHeight="1" spans="1:7">
      <c r="A11" s="9" t="s">
        <v>112</v>
      </c>
      <c r="B11" s="10" t="s">
        <v>113</v>
      </c>
      <c r="C11" s="11" t="s">
        <v>105</v>
      </c>
      <c r="D11" s="20" t="s">
        <v>114</v>
      </c>
      <c r="E11" s="15"/>
      <c r="F11" s="12">
        <f t="shared" si="0"/>
        <v>0</v>
      </c>
      <c r="G11" s="14"/>
    </row>
    <row r="12" customFormat="1" ht="13.9" customHeight="1" spans="1:7">
      <c r="A12" s="9" t="s">
        <v>115</v>
      </c>
      <c r="B12" s="10" t="s">
        <v>116</v>
      </c>
      <c r="C12" s="11" t="s">
        <v>105</v>
      </c>
      <c r="D12" s="12" t="s">
        <v>117</v>
      </c>
      <c r="E12" s="15"/>
      <c r="F12" s="12">
        <f t="shared" si="0"/>
        <v>0</v>
      </c>
      <c r="G12" s="14"/>
    </row>
    <row r="13" customFormat="1" ht="13.2" customHeight="1" spans="1:7">
      <c r="A13" s="9" t="s">
        <v>118</v>
      </c>
      <c r="B13" s="10" t="s">
        <v>119</v>
      </c>
      <c r="C13" s="11" t="s">
        <v>105</v>
      </c>
      <c r="D13" s="12" t="s">
        <v>120</v>
      </c>
      <c r="E13" s="15"/>
      <c r="F13" s="12">
        <f t="shared" si="0"/>
        <v>0</v>
      </c>
      <c r="G13" s="14"/>
    </row>
    <row r="14" customFormat="1" ht="13.2" customHeight="1" spans="1:7">
      <c r="A14" s="9" t="s">
        <v>121</v>
      </c>
      <c r="B14" s="10" t="s">
        <v>122</v>
      </c>
      <c r="C14" s="11" t="s">
        <v>105</v>
      </c>
      <c r="D14" s="12" t="s">
        <v>123</v>
      </c>
      <c r="E14" s="15"/>
      <c r="F14" s="12">
        <f t="shared" si="0"/>
        <v>0</v>
      </c>
      <c r="G14" s="14"/>
    </row>
    <row r="15" customFormat="1" ht="13.9" customHeight="1" spans="1:7">
      <c r="A15" s="9" t="s">
        <v>124</v>
      </c>
      <c r="B15" s="10" t="s">
        <v>125</v>
      </c>
      <c r="C15" s="11"/>
      <c r="D15" s="12"/>
      <c r="E15" s="13"/>
      <c r="F15" s="12"/>
      <c r="G15" s="14"/>
    </row>
    <row r="16" customFormat="1" ht="13.2" customHeight="1" spans="1:7">
      <c r="A16" s="9" t="s">
        <v>126</v>
      </c>
      <c r="B16" s="10" t="s">
        <v>127</v>
      </c>
      <c r="C16" s="11" t="s">
        <v>105</v>
      </c>
      <c r="D16" s="12" t="s">
        <v>128</v>
      </c>
      <c r="E16" s="15"/>
      <c r="F16" s="12">
        <f>ROUND(E16*D16,0)</f>
        <v>0</v>
      </c>
      <c r="G16" s="14"/>
    </row>
    <row r="17" customFormat="1" ht="13.2" customHeight="1" spans="1:7">
      <c r="A17" s="9" t="s">
        <v>129</v>
      </c>
      <c r="B17" s="10" t="s">
        <v>130</v>
      </c>
      <c r="C17" s="11" t="s">
        <v>131</v>
      </c>
      <c r="D17" s="12" t="s">
        <v>132</v>
      </c>
      <c r="E17" s="15"/>
      <c r="F17" s="12">
        <f>ROUND(E17*D17,0)</f>
        <v>0</v>
      </c>
      <c r="G17" s="14"/>
    </row>
    <row r="18" customFormat="1" ht="13.9" customHeight="1" spans="1:7">
      <c r="A18" s="9"/>
      <c r="B18" s="10"/>
      <c r="C18" s="11"/>
      <c r="D18" s="12"/>
      <c r="E18" s="12"/>
      <c r="F18" s="12"/>
      <c r="G18" s="14"/>
    </row>
    <row r="19" customFormat="1" ht="13.2" customHeight="1" spans="1:7">
      <c r="A19" s="9"/>
      <c r="B19" s="10"/>
      <c r="C19" s="11"/>
      <c r="D19" s="12"/>
      <c r="E19" s="12"/>
      <c r="F19" s="12"/>
      <c r="G19" s="14"/>
    </row>
    <row r="20" customFormat="1" ht="13.2" customHeight="1" spans="1:7">
      <c r="A20" s="9"/>
      <c r="B20" s="10"/>
      <c r="C20" s="11"/>
      <c r="D20" s="12"/>
      <c r="E20" s="12"/>
      <c r="F20" s="12"/>
      <c r="G20" s="14"/>
    </row>
    <row r="21" customFormat="1" ht="13.9" customHeight="1" spans="1:7">
      <c r="A21" s="9"/>
      <c r="B21" s="10"/>
      <c r="C21" s="11"/>
      <c r="D21" s="12"/>
      <c r="E21" s="12"/>
      <c r="F21" s="12"/>
      <c r="G21" s="14"/>
    </row>
    <row r="22" customFormat="1" ht="13.9" customHeight="1" spans="1:7">
      <c r="A22" s="9"/>
      <c r="B22" s="10"/>
      <c r="C22" s="11"/>
      <c r="D22" s="12"/>
      <c r="E22" s="12"/>
      <c r="F22" s="12"/>
      <c r="G22" s="14"/>
    </row>
    <row r="23" customFormat="1" ht="13.9" customHeight="1" spans="1:7">
      <c r="A23" s="9"/>
      <c r="B23" s="10"/>
      <c r="C23" s="11"/>
      <c r="D23" s="12"/>
      <c r="E23" s="12"/>
      <c r="F23" s="12"/>
      <c r="G23" s="14"/>
    </row>
    <row r="24" customFormat="1" ht="13.2" customHeight="1" spans="1:7">
      <c r="A24" s="9"/>
      <c r="B24" s="10"/>
      <c r="C24" s="11"/>
      <c r="D24" s="12"/>
      <c r="E24" s="12"/>
      <c r="F24" s="12"/>
      <c r="G24" s="14"/>
    </row>
    <row r="25" customFormat="1" ht="13.2" customHeight="1" spans="1:7">
      <c r="A25" s="9"/>
      <c r="B25" s="10"/>
      <c r="C25" s="11"/>
      <c r="D25" s="12"/>
      <c r="E25" s="12"/>
      <c r="F25" s="12"/>
      <c r="G25" s="14"/>
    </row>
    <row r="26" customFormat="1" ht="13.9" customHeight="1" spans="1:7">
      <c r="A26" s="9"/>
      <c r="B26" s="10"/>
      <c r="C26" s="11"/>
      <c r="D26" s="12"/>
      <c r="E26" s="12"/>
      <c r="F26" s="12"/>
      <c r="G26" s="14"/>
    </row>
    <row r="27" customFormat="1" ht="13.2" customHeight="1" spans="1:7">
      <c r="A27" s="9"/>
      <c r="B27" s="10"/>
      <c r="C27" s="11"/>
      <c r="D27" s="12"/>
      <c r="E27" s="12"/>
      <c r="F27" s="12"/>
      <c r="G27" s="14"/>
    </row>
    <row r="28" customFormat="1" ht="13.2" customHeight="1" spans="1:7">
      <c r="A28" s="9"/>
      <c r="B28" s="10"/>
      <c r="C28" s="11"/>
      <c r="D28" s="12"/>
      <c r="E28" s="12"/>
      <c r="F28" s="12"/>
      <c r="G28" s="14"/>
    </row>
    <row r="29" customFormat="1" ht="13.9" customHeight="1" spans="1:7">
      <c r="A29" s="9"/>
      <c r="B29" s="10"/>
      <c r="C29" s="11"/>
      <c r="D29" s="12"/>
      <c r="E29" s="12"/>
      <c r="F29" s="12"/>
      <c r="G29" s="14"/>
    </row>
    <row r="30" customFormat="1" ht="13.2" customHeight="1" spans="1:7">
      <c r="A30" s="9"/>
      <c r="B30" s="10"/>
      <c r="C30" s="11"/>
      <c r="D30" s="12"/>
      <c r="E30" s="12"/>
      <c r="F30" s="12"/>
      <c r="G30" s="14"/>
    </row>
    <row r="31" customFormat="1" ht="13.9" customHeight="1" spans="1:7">
      <c r="A31" s="9"/>
      <c r="B31" s="10"/>
      <c r="C31" s="11"/>
      <c r="D31" s="12"/>
      <c r="E31" s="12"/>
      <c r="F31" s="12"/>
      <c r="G31" s="14"/>
    </row>
    <row r="32" customFormat="1" ht="13.2" customHeight="1" spans="1:7">
      <c r="A32" s="9"/>
      <c r="B32" s="10"/>
      <c r="C32" s="11"/>
      <c r="D32" s="12"/>
      <c r="E32" s="12"/>
      <c r="F32" s="12"/>
      <c r="G32" s="14"/>
    </row>
    <row r="33" customFormat="1" ht="13.2" customHeight="1" spans="1:7">
      <c r="A33" s="9"/>
      <c r="B33" s="10"/>
      <c r="C33" s="11"/>
      <c r="D33" s="12"/>
      <c r="E33" s="12"/>
      <c r="F33" s="12"/>
      <c r="G33" s="14"/>
    </row>
    <row r="34" customFormat="1" ht="13.9" customHeight="1" spans="1:7">
      <c r="A34" s="9"/>
      <c r="B34" s="10"/>
      <c r="C34" s="11"/>
      <c r="D34" s="12"/>
      <c r="E34" s="12"/>
      <c r="F34" s="12"/>
      <c r="G34" s="14"/>
    </row>
    <row r="35" customFormat="1" ht="13.2" customHeight="1" spans="1:7">
      <c r="A35" s="9"/>
      <c r="B35" s="10"/>
      <c r="C35" s="11"/>
      <c r="D35" s="12"/>
      <c r="E35" s="12"/>
      <c r="F35" s="12"/>
      <c r="G35" s="14"/>
    </row>
    <row r="36" customFormat="1" ht="13.2" customHeight="1" spans="1:7">
      <c r="A36" s="9"/>
      <c r="B36" s="10"/>
      <c r="C36" s="11"/>
      <c r="D36" s="12"/>
      <c r="E36" s="12"/>
      <c r="F36" s="12"/>
      <c r="G36" s="14"/>
    </row>
    <row r="37" customFormat="1" ht="13.9" customHeight="1" spans="1:7">
      <c r="A37" s="9"/>
      <c r="B37" s="10"/>
      <c r="C37" s="11"/>
      <c r="D37" s="12"/>
      <c r="E37" s="12"/>
      <c r="F37" s="12"/>
      <c r="G37" s="14"/>
    </row>
    <row r="38" customFormat="1" ht="13.2" customHeight="1" spans="1:7">
      <c r="A38" s="9"/>
      <c r="B38" s="10"/>
      <c r="C38" s="11"/>
      <c r="D38" s="12"/>
      <c r="E38" s="12"/>
      <c r="F38" s="12"/>
      <c r="G38" s="14"/>
    </row>
    <row r="39" customFormat="1" ht="13.9" customHeight="1" spans="1:7">
      <c r="A39" s="9"/>
      <c r="B39" s="10"/>
      <c r="C39" s="11"/>
      <c r="D39" s="12"/>
      <c r="E39" s="12"/>
      <c r="F39" s="12"/>
      <c r="G39" s="14"/>
    </row>
    <row r="40" customFormat="1" ht="13.2" customHeight="1" spans="1:7">
      <c r="A40" s="9"/>
      <c r="B40" s="10"/>
      <c r="C40" s="11"/>
      <c r="D40" s="12"/>
      <c r="E40" s="12"/>
      <c r="F40" s="12"/>
      <c r="G40" s="14"/>
    </row>
    <row r="41" customFormat="1" ht="13.2" customHeight="1" spans="1:7">
      <c r="A41" s="9"/>
      <c r="B41" s="10"/>
      <c r="C41" s="11"/>
      <c r="D41" s="12"/>
      <c r="E41" s="12"/>
      <c r="F41" s="12"/>
      <c r="G41" s="14"/>
    </row>
    <row r="42" customFormat="1" ht="13.9" customHeight="1" spans="1:7">
      <c r="A42" s="9"/>
      <c r="B42" s="10"/>
      <c r="C42" s="11"/>
      <c r="D42" s="12"/>
      <c r="E42" s="12"/>
      <c r="F42" s="12"/>
      <c r="G42" s="14"/>
    </row>
    <row r="43" customFormat="1" ht="13.2" customHeight="1" spans="1:7">
      <c r="A43" s="9"/>
      <c r="B43" s="10"/>
      <c r="C43" s="11"/>
      <c r="D43" s="12"/>
      <c r="E43" s="12"/>
      <c r="F43" s="12"/>
      <c r="G43" s="14"/>
    </row>
    <row r="44" customFormat="1" ht="13.2" customHeight="1" spans="1:7">
      <c r="A44" s="9"/>
      <c r="B44" s="10"/>
      <c r="C44" s="11"/>
      <c r="D44" s="12"/>
      <c r="E44" s="12"/>
      <c r="F44" s="12"/>
      <c r="G44" s="14"/>
    </row>
    <row r="45" customFormat="1" ht="13.9" customHeight="1" spans="1:7">
      <c r="A45" s="9"/>
      <c r="B45" s="10"/>
      <c r="C45" s="11"/>
      <c r="D45" s="12"/>
      <c r="E45" s="12"/>
      <c r="F45" s="12"/>
      <c r="G45" s="14"/>
    </row>
    <row r="46" customFormat="1" ht="13.2" customHeight="1" spans="1:7">
      <c r="A46" s="9"/>
      <c r="B46" s="10"/>
      <c r="C46" s="11"/>
      <c r="D46" s="12"/>
      <c r="E46" s="12"/>
      <c r="F46" s="12"/>
      <c r="G46" s="14"/>
    </row>
    <row r="47" customFormat="1" ht="13.9" customHeight="1" spans="1:7">
      <c r="A47" s="9"/>
      <c r="B47" s="10"/>
      <c r="C47" s="11"/>
      <c r="D47" s="12"/>
      <c r="E47" s="12"/>
      <c r="F47" s="12"/>
      <c r="G47" s="14"/>
    </row>
    <row r="48" customFormat="1" ht="13.2" customHeight="1" spans="1:7">
      <c r="A48" s="9"/>
      <c r="B48" s="10"/>
      <c r="C48" s="11"/>
      <c r="D48" s="12"/>
      <c r="E48" s="12"/>
      <c r="F48" s="12"/>
      <c r="G48" s="14"/>
    </row>
    <row r="49" customFormat="1" ht="13.2" customHeight="1" spans="1:7">
      <c r="A49" s="9"/>
      <c r="B49" s="10"/>
      <c r="C49" s="11"/>
      <c r="D49" s="12"/>
      <c r="E49" s="12"/>
      <c r="F49" s="12"/>
      <c r="G49" s="14"/>
    </row>
    <row r="50" customFormat="1" ht="27.85" customHeight="1" spans="1:7">
      <c r="A50" s="16"/>
      <c r="B50" s="17" t="s">
        <v>133</v>
      </c>
      <c r="C50" s="17"/>
      <c r="D50" s="18">
        <f>SUM(F6:F17)</f>
        <v>0</v>
      </c>
      <c r="E50" s="18"/>
      <c r="F50" s="18"/>
      <c r="G50" s="16"/>
    </row>
    <row r="51" customFormat="1" ht="16.1" customHeight="1" spans="2:7">
      <c r="B51" s="19" t="s">
        <v>47</v>
      </c>
      <c r="C51" s="19"/>
      <c r="D51" s="19" t="s">
        <v>96</v>
      </c>
      <c r="E51" s="19"/>
      <c r="F51" s="19"/>
      <c r="G51" s="19"/>
    </row>
    <row r="52" ht="8.8" customHeight="1"/>
  </sheetData>
  <sheetProtection password="EE2B" sheet="1" objects="1"/>
  <mergeCells count="10">
    <mergeCell ref="A1:G1"/>
    <mergeCell ref="A2:C2"/>
    <mergeCell ref="D2:G2"/>
    <mergeCell ref="A3:C3"/>
    <mergeCell ref="F3:G3"/>
    <mergeCell ref="A4:G4"/>
    <mergeCell ref="B50:C50"/>
    <mergeCell ref="D50:F50"/>
    <mergeCell ref="B51:C51"/>
    <mergeCell ref="D51:G51"/>
  </mergeCells>
  <pageMargins left="0.66875" right="0.66875" top="0.66875" bottom="0.27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52"/>
  <sheetViews>
    <sheetView showZeros="0" zoomScale="145" zoomScaleNormal="145" workbookViewId="0">
      <selection activeCell="E11" sqref="E11"/>
    </sheetView>
  </sheetViews>
  <sheetFormatPr defaultColWidth="9" defaultRowHeight="14.25" outlineLevelCol="6"/>
  <cols>
    <col min="1" max="1" width="8.125" customWidth="1"/>
    <col min="2" max="2" width="35.1166666666667" customWidth="1"/>
    <col min="3" max="3" width="5.625" customWidth="1"/>
    <col min="4" max="4" width="9.75" customWidth="1"/>
    <col min="5" max="5" width="8.25" customWidth="1"/>
    <col min="6" max="6" width="8.875" customWidth="1"/>
    <col min="7" max="7" width="5.75" customWidth="1"/>
    <col min="8" max="8" width="20" customWidth="1"/>
  </cols>
  <sheetData>
    <row r="1" customFormat="1" ht="32.95" customHeight="1" spans="1:7">
      <c r="A1" s="1" t="s">
        <v>49</v>
      </c>
      <c r="B1" s="1"/>
      <c r="C1" s="1"/>
      <c r="D1" s="1"/>
      <c r="E1" s="1"/>
      <c r="F1" s="1"/>
      <c r="G1" s="1"/>
    </row>
    <row r="2" customFormat="1" ht="13.9" customHeight="1" spans="1:7">
      <c r="A2" s="2" t="s">
        <v>50</v>
      </c>
      <c r="B2" s="2"/>
      <c r="C2" s="2"/>
      <c r="D2" s="3" t="s">
        <v>51</v>
      </c>
      <c r="E2" s="3"/>
      <c r="F2" s="3"/>
      <c r="G2" s="3"/>
    </row>
    <row r="3" customFormat="1" ht="13.9" customHeight="1" spans="1:7">
      <c r="A3" s="2" t="s">
        <v>52</v>
      </c>
      <c r="B3" s="2"/>
      <c r="C3" s="2"/>
      <c r="D3" s="2" t="s">
        <v>134</v>
      </c>
      <c r="E3" s="2" t="s">
        <v>54</v>
      </c>
      <c r="F3" s="3" t="s">
        <v>55</v>
      </c>
      <c r="G3" s="3"/>
    </row>
    <row r="4" customFormat="1" ht="27.85" customHeight="1" spans="1:7">
      <c r="A4" s="4" t="s">
        <v>135</v>
      </c>
      <c r="B4" s="4"/>
      <c r="C4" s="4"/>
      <c r="D4" s="4"/>
      <c r="E4" s="4"/>
      <c r="F4" s="4"/>
      <c r="G4" s="4"/>
    </row>
    <row r="5" customFormat="1" ht="13.9" customHeight="1" spans="1:7">
      <c r="A5" s="5" t="s">
        <v>57</v>
      </c>
      <c r="B5" s="6" t="s">
        <v>58</v>
      </c>
      <c r="C5" s="6" t="s">
        <v>59</v>
      </c>
      <c r="D5" s="6" t="s">
        <v>60</v>
      </c>
      <c r="E5" s="6" t="s">
        <v>61</v>
      </c>
      <c r="F5" s="7" t="s">
        <v>62</v>
      </c>
      <c r="G5" s="8" t="s">
        <v>63</v>
      </c>
    </row>
    <row r="6" customFormat="1" ht="13.2" customHeight="1" spans="1:7">
      <c r="A6" s="9" t="s">
        <v>136</v>
      </c>
      <c r="B6" s="10" t="s">
        <v>137</v>
      </c>
      <c r="C6" s="11"/>
      <c r="D6" s="12"/>
      <c r="E6" s="13"/>
      <c r="F6" s="12"/>
      <c r="G6" s="14"/>
    </row>
    <row r="7" customFormat="1" ht="13.9" customHeight="1" spans="1:7">
      <c r="A7" s="9" t="s">
        <v>138</v>
      </c>
      <c r="B7" s="10" t="s">
        <v>139</v>
      </c>
      <c r="C7" s="11" t="s">
        <v>105</v>
      </c>
      <c r="D7" s="12" t="s">
        <v>140</v>
      </c>
      <c r="E7" s="15"/>
      <c r="F7" s="12">
        <f t="shared" ref="F7:F9" si="0">ROUND(E7*D7,0)</f>
        <v>0</v>
      </c>
      <c r="G7" s="14"/>
    </row>
    <row r="8" customFormat="1" ht="13.2" customHeight="1" spans="1:7">
      <c r="A8" s="9" t="s">
        <v>141</v>
      </c>
      <c r="B8" s="10" t="s">
        <v>142</v>
      </c>
      <c r="C8" s="11" t="s">
        <v>105</v>
      </c>
      <c r="D8" s="12" t="s">
        <v>143</v>
      </c>
      <c r="E8" s="15"/>
      <c r="F8" s="12">
        <f t="shared" si="0"/>
        <v>0</v>
      </c>
      <c r="G8" s="14"/>
    </row>
    <row r="9" customFormat="1" ht="13.2" customHeight="1" spans="1:7">
      <c r="A9" s="9" t="s">
        <v>144</v>
      </c>
      <c r="B9" s="10" t="s">
        <v>145</v>
      </c>
      <c r="C9" s="11" t="s">
        <v>105</v>
      </c>
      <c r="D9" s="12" t="s">
        <v>146</v>
      </c>
      <c r="E9" s="15"/>
      <c r="F9" s="12">
        <f t="shared" si="0"/>
        <v>0</v>
      </c>
      <c r="G9" s="14"/>
    </row>
    <row r="10" customFormat="1" ht="13.9" customHeight="1" spans="1:7">
      <c r="A10" s="9" t="s">
        <v>147</v>
      </c>
      <c r="B10" s="10" t="s">
        <v>148</v>
      </c>
      <c r="C10" s="11"/>
      <c r="D10" s="12"/>
      <c r="E10" s="13"/>
      <c r="F10" s="12"/>
      <c r="G10" s="14"/>
    </row>
    <row r="11" customFormat="1" ht="13.2" customHeight="1" spans="1:7">
      <c r="A11" s="9" t="s">
        <v>149</v>
      </c>
      <c r="B11" s="10" t="s">
        <v>150</v>
      </c>
      <c r="C11" s="11" t="s">
        <v>105</v>
      </c>
      <c r="D11" s="12" t="s">
        <v>151</v>
      </c>
      <c r="E11" s="15"/>
      <c r="F11" s="12">
        <f t="shared" ref="F11:F15" si="1">ROUND(E11*D11,0)</f>
        <v>0</v>
      </c>
      <c r="G11" s="14"/>
    </row>
    <row r="12" customFormat="1" ht="13.9" customHeight="1" spans="1:7">
      <c r="A12" s="9" t="s">
        <v>152</v>
      </c>
      <c r="B12" s="10" t="s">
        <v>153</v>
      </c>
      <c r="C12" s="11" t="s">
        <v>105</v>
      </c>
      <c r="D12" s="12" t="s">
        <v>154</v>
      </c>
      <c r="E12" s="15"/>
      <c r="F12" s="12">
        <f t="shared" si="1"/>
        <v>0</v>
      </c>
      <c r="G12" s="14"/>
    </row>
    <row r="13" customFormat="1" ht="13.2" customHeight="1" spans="1:7">
      <c r="A13" s="9" t="s">
        <v>155</v>
      </c>
      <c r="B13" s="10" t="s">
        <v>156</v>
      </c>
      <c r="C13" s="11"/>
      <c r="D13" s="12"/>
      <c r="E13" s="13"/>
      <c r="F13" s="12"/>
      <c r="G13" s="14"/>
    </row>
    <row r="14" customFormat="1" ht="13.2" customHeight="1" spans="1:7">
      <c r="A14" s="9" t="s">
        <v>157</v>
      </c>
      <c r="B14" s="10" t="s">
        <v>158</v>
      </c>
      <c r="C14" s="11"/>
      <c r="D14" s="12"/>
      <c r="E14" s="13"/>
      <c r="F14" s="12"/>
      <c r="G14" s="14"/>
    </row>
    <row r="15" customFormat="1" ht="13.9" customHeight="1" spans="1:7">
      <c r="A15" s="9" t="s">
        <v>159</v>
      </c>
      <c r="B15" s="10" t="s">
        <v>160</v>
      </c>
      <c r="C15" s="11" t="s">
        <v>105</v>
      </c>
      <c r="D15" s="12" t="s">
        <v>161</v>
      </c>
      <c r="E15" s="15"/>
      <c r="F15" s="12">
        <f t="shared" si="1"/>
        <v>0</v>
      </c>
      <c r="G15" s="14"/>
    </row>
    <row r="16" customFormat="1" ht="13.2" customHeight="1" spans="1:7">
      <c r="A16" s="9" t="s">
        <v>162</v>
      </c>
      <c r="B16" s="10" t="s">
        <v>163</v>
      </c>
      <c r="C16" s="11"/>
      <c r="D16" s="12"/>
      <c r="E16" s="13"/>
      <c r="F16" s="12"/>
      <c r="G16" s="14"/>
    </row>
    <row r="17" customFormat="1" ht="13.2" customHeight="1" spans="1:7">
      <c r="A17" s="9" t="s">
        <v>164</v>
      </c>
      <c r="B17" s="10" t="s">
        <v>165</v>
      </c>
      <c r="C17" s="11"/>
      <c r="D17" s="12"/>
      <c r="E17" s="13"/>
      <c r="F17" s="12"/>
      <c r="G17" s="14"/>
    </row>
    <row r="18" customFormat="1" ht="13.9" customHeight="1" spans="1:7">
      <c r="A18" s="9" t="s">
        <v>166</v>
      </c>
      <c r="B18" s="10" t="s">
        <v>167</v>
      </c>
      <c r="C18" s="11" t="s">
        <v>105</v>
      </c>
      <c r="D18" s="20" t="s">
        <v>168</v>
      </c>
      <c r="E18" s="15"/>
      <c r="F18" s="12">
        <f>ROUND(E18*D18,0)</f>
        <v>0</v>
      </c>
      <c r="G18" s="14"/>
    </row>
    <row r="19" customFormat="1" ht="13.9" customHeight="1" spans="1:7">
      <c r="A19" s="9" t="s">
        <v>169</v>
      </c>
      <c r="B19" s="10" t="s">
        <v>170</v>
      </c>
      <c r="C19" s="11"/>
      <c r="D19" s="12"/>
      <c r="E19" s="13"/>
      <c r="F19" s="12"/>
      <c r="G19" s="14"/>
    </row>
    <row r="20" customFormat="1" ht="13.2" customHeight="1" spans="1:7">
      <c r="A20" s="9" t="s">
        <v>171</v>
      </c>
      <c r="B20" s="10" t="s">
        <v>172</v>
      </c>
      <c r="C20" s="11" t="s">
        <v>105</v>
      </c>
      <c r="D20" s="20" t="s">
        <v>173</v>
      </c>
      <c r="E20" s="15"/>
      <c r="F20" s="12">
        <f>ROUND(E20*D20,0)</f>
        <v>0</v>
      </c>
      <c r="G20" s="14"/>
    </row>
    <row r="21" customFormat="1" ht="13.9" customHeight="1" spans="1:7">
      <c r="A21" s="9" t="s">
        <v>174</v>
      </c>
      <c r="B21" s="10" t="s">
        <v>175</v>
      </c>
      <c r="C21" s="11"/>
      <c r="D21" s="12"/>
      <c r="E21" s="13"/>
      <c r="F21" s="12"/>
      <c r="G21" s="14"/>
    </row>
    <row r="22" customFormat="1" ht="13.2" customHeight="1" spans="1:7">
      <c r="A22" s="9" t="s">
        <v>176</v>
      </c>
      <c r="B22" s="10" t="s">
        <v>177</v>
      </c>
      <c r="C22" s="11" t="s">
        <v>105</v>
      </c>
      <c r="D22" s="12" t="s">
        <v>178</v>
      </c>
      <c r="E22" s="15"/>
      <c r="F22" s="12">
        <f t="shared" ref="F22:F25" si="2">ROUND(E22*D22,0)</f>
        <v>0</v>
      </c>
      <c r="G22" s="14"/>
    </row>
    <row r="23" customFormat="1" ht="13.2" customHeight="1" spans="1:7">
      <c r="A23" s="9" t="s">
        <v>179</v>
      </c>
      <c r="B23" s="10" t="s">
        <v>180</v>
      </c>
      <c r="C23" s="11" t="s">
        <v>181</v>
      </c>
      <c r="D23" s="12" t="s">
        <v>182</v>
      </c>
      <c r="E23" s="15"/>
      <c r="F23" s="12">
        <f t="shared" si="2"/>
        <v>0</v>
      </c>
      <c r="G23" s="14"/>
    </row>
    <row r="24" customFormat="1" ht="13.9" customHeight="1" spans="1:7">
      <c r="A24" s="9" t="s">
        <v>183</v>
      </c>
      <c r="B24" s="10" t="s">
        <v>184</v>
      </c>
      <c r="C24" s="11" t="s">
        <v>181</v>
      </c>
      <c r="D24" s="12" t="s">
        <v>185</v>
      </c>
      <c r="E24" s="15"/>
      <c r="F24" s="12">
        <f t="shared" si="2"/>
        <v>0</v>
      </c>
      <c r="G24" s="14"/>
    </row>
    <row r="25" customFormat="1" ht="13.2" customHeight="1" spans="1:7">
      <c r="A25" s="9" t="s">
        <v>186</v>
      </c>
      <c r="B25" s="10" t="s">
        <v>187</v>
      </c>
      <c r="C25" s="11" t="s">
        <v>105</v>
      </c>
      <c r="D25" s="12" t="s">
        <v>188</v>
      </c>
      <c r="E25" s="15"/>
      <c r="F25" s="12">
        <f t="shared" si="2"/>
        <v>0</v>
      </c>
      <c r="G25" s="14"/>
    </row>
    <row r="26" customFormat="1" ht="13.2" customHeight="1" spans="1:7">
      <c r="A26" s="9"/>
      <c r="B26" s="10"/>
      <c r="C26" s="11"/>
      <c r="D26" s="12"/>
      <c r="E26" s="12"/>
      <c r="F26" s="12"/>
      <c r="G26" s="14"/>
    </row>
    <row r="27" customFormat="1" ht="13.9" customHeight="1" spans="1:7">
      <c r="A27" s="9"/>
      <c r="B27" s="10"/>
      <c r="C27" s="11"/>
      <c r="D27" s="12"/>
      <c r="E27" s="12"/>
      <c r="F27" s="12"/>
      <c r="G27" s="14"/>
    </row>
    <row r="28" customFormat="1" ht="13.9" customHeight="1" spans="1:7">
      <c r="A28" s="9"/>
      <c r="B28" s="10"/>
      <c r="C28" s="11"/>
      <c r="D28" s="12"/>
      <c r="E28" s="12"/>
      <c r="F28" s="12"/>
      <c r="G28" s="14"/>
    </row>
    <row r="29" customFormat="1" ht="13.9" customHeight="1" spans="1:7">
      <c r="A29" s="9"/>
      <c r="B29" s="10"/>
      <c r="C29" s="11"/>
      <c r="D29" s="12"/>
      <c r="E29" s="12"/>
      <c r="F29" s="12"/>
      <c r="G29" s="14"/>
    </row>
    <row r="30" customFormat="1" ht="13.2" customHeight="1" spans="1:7">
      <c r="A30" s="9"/>
      <c r="B30" s="10"/>
      <c r="C30" s="11"/>
      <c r="D30" s="12"/>
      <c r="E30" s="12"/>
      <c r="F30" s="12"/>
      <c r="G30" s="14"/>
    </row>
    <row r="31" customFormat="1" ht="13.9" customHeight="1" spans="1:7">
      <c r="A31" s="9"/>
      <c r="B31" s="10"/>
      <c r="C31" s="11"/>
      <c r="D31" s="12"/>
      <c r="E31" s="12"/>
      <c r="F31" s="12"/>
      <c r="G31" s="14"/>
    </row>
    <row r="32" customFormat="1" ht="13.2" customHeight="1" spans="1:7">
      <c r="A32" s="9"/>
      <c r="B32" s="10"/>
      <c r="C32" s="11"/>
      <c r="D32" s="12"/>
      <c r="E32" s="12"/>
      <c r="F32" s="12"/>
      <c r="G32" s="14"/>
    </row>
    <row r="33" customFormat="1" ht="13.2" customHeight="1" spans="1:7">
      <c r="A33" s="9"/>
      <c r="B33" s="10"/>
      <c r="C33" s="11"/>
      <c r="D33" s="12"/>
      <c r="E33" s="12"/>
      <c r="F33" s="12"/>
      <c r="G33" s="14"/>
    </row>
    <row r="34" customFormat="1" ht="13.9" customHeight="1" spans="1:7">
      <c r="A34" s="9"/>
      <c r="B34" s="10"/>
      <c r="C34" s="11"/>
      <c r="D34" s="12"/>
      <c r="E34" s="12"/>
      <c r="F34" s="12"/>
      <c r="G34" s="14"/>
    </row>
    <row r="35" customFormat="1" ht="13.2" customHeight="1" spans="1:7">
      <c r="A35" s="9"/>
      <c r="B35" s="10"/>
      <c r="C35" s="11"/>
      <c r="D35" s="12"/>
      <c r="E35" s="12"/>
      <c r="F35" s="12"/>
      <c r="G35" s="14"/>
    </row>
    <row r="36" customFormat="1" ht="13.2" customHeight="1" spans="1:7">
      <c r="A36" s="9"/>
      <c r="B36" s="10"/>
      <c r="C36" s="11"/>
      <c r="D36" s="12"/>
      <c r="E36" s="12"/>
      <c r="F36" s="12"/>
      <c r="G36" s="14"/>
    </row>
    <row r="37" customFormat="1" ht="13.9" customHeight="1" spans="1:7">
      <c r="A37" s="9"/>
      <c r="B37" s="10"/>
      <c r="C37" s="11"/>
      <c r="D37" s="12"/>
      <c r="E37" s="12"/>
      <c r="F37" s="12"/>
      <c r="G37" s="14"/>
    </row>
    <row r="38" customFormat="1" ht="13.2" customHeight="1" spans="1:7">
      <c r="A38" s="9"/>
      <c r="B38" s="10"/>
      <c r="C38" s="11"/>
      <c r="D38" s="12"/>
      <c r="E38" s="12"/>
      <c r="F38" s="12"/>
      <c r="G38" s="14"/>
    </row>
    <row r="39" customFormat="1" ht="13.9" customHeight="1" spans="1:7">
      <c r="A39" s="9"/>
      <c r="B39" s="10"/>
      <c r="C39" s="11"/>
      <c r="D39" s="12"/>
      <c r="E39" s="12"/>
      <c r="F39" s="12"/>
      <c r="G39" s="14"/>
    </row>
    <row r="40" customFormat="1" ht="13.2" customHeight="1" spans="1:7">
      <c r="A40" s="9"/>
      <c r="B40" s="10"/>
      <c r="C40" s="11"/>
      <c r="D40" s="12"/>
      <c r="E40" s="12"/>
      <c r="F40" s="12"/>
      <c r="G40" s="14"/>
    </row>
    <row r="41" customFormat="1" ht="13.2" customHeight="1" spans="1:7">
      <c r="A41" s="9"/>
      <c r="B41" s="10"/>
      <c r="C41" s="11"/>
      <c r="D41" s="12"/>
      <c r="E41" s="12"/>
      <c r="F41" s="12"/>
      <c r="G41" s="14"/>
    </row>
    <row r="42" customFormat="1" ht="13.9" customHeight="1" spans="1:7">
      <c r="A42" s="9"/>
      <c r="B42" s="10"/>
      <c r="C42" s="11"/>
      <c r="D42" s="12"/>
      <c r="E42" s="12"/>
      <c r="F42" s="12"/>
      <c r="G42" s="14"/>
    </row>
    <row r="43" customFormat="1" ht="13.2" customHeight="1" spans="1:7">
      <c r="A43" s="9"/>
      <c r="B43" s="10"/>
      <c r="C43" s="11"/>
      <c r="D43" s="12"/>
      <c r="E43" s="12"/>
      <c r="F43" s="12"/>
      <c r="G43" s="14"/>
    </row>
    <row r="44" customFormat="1" ht="13.2" customHeight="1" spans="1:7">
      <c r="A44" s="9"/>
      <c r="B44" s="10"/>
      <c r="C44" s="11"/>
      <c r="D44" s="12"/>
      <c r="E44" s="12"/>
      <c r="F44" s="12"/>
      <c r="G44" s="14"/>
    </row>
    <row r="45" customFormat="1" ht="13.9" customHeight="1" spans="1:7">
      <c r="A45" s="9"/>
      <c r="B45" s="10"/>
      <c r="C45" s="11"/>
      <c r="D45" s="12"/>
      <c r="E45" s="12"/>
      <c r="F45" s="12"/>
      <c r="G45" s="14"/>
    </row>
    <row r="46" customFormat="1" ht="13.2" customHeight="1" spans="1:7">
      <c r="A46" s="9"/>
      <c r="B46" s="10"/>
      <c r="C46" s="11"/>
      <c r="D46" s="12"/>
      <c r="E46" s="12"/>
      <c r="F46" s="12"/>
      <c r="G46" s="14"/>
    </row>
    <row r="47" customFormat="1" ht="13.9" customHeight="1" spans="1:7">
      <c r="A47" s="9"/>
      <c r="B47" s="10"/>
      <c r="C47" s="11"/>
      <c r="D47" s="12"/>
      <c r="E47" s="12"/>
      <c r="F47" s="12"/>
      <c r="G47" s="14"/>
    </row>
    <row r="48" customFormat="1" ht="13.2" customHeight="1" spans="1:7">
      <c r="A48" s="9"/>
      <c r="B48" s="10"/>
      <c r="C48" s="11"/>
      <c r="D48" s="12"/>
      <c r="E48" s="12"/>
      <c r="F48" s="12"/>
      <c r="G48" s="14"/>
    </row>
    <row r="49" customFormat="1" ht="13.2" customHeight="1" spans="1:7">
      <c r="A49" s="9"/>
      <c r="B49" s="10"/>
      <c r="C49" s="11"/>
      <c r="D49" s="12"/>
      <c r="E49" s="12"/>
      <c r="F49" s="12"/>
      <c r="G49" s="14"/>
    </row>
    <row r="50" customFormat="1" ht="27.85" customHeight="1" spans="1:7">
      <c r="A50" s="16"/>
      <c r="B50" s="17" t="s">
        <v>189</v>
      </c>
      <c r="C50" s="17"/>
      <c r="D50" s="18">
        <f>SUM(F6:F25)</f>
        <v>0</v>
      </c>
      <c r="E50" s="18"/>
      <c r="F50" s="18"/>
      <c r="G50" s="16"/>
    </row>
    <row r="51" customFormat="1" ht="16.1" customHeight="1" spans="2:7">
      <c r="B51" s="19" t="s">
        <v>47</v>
      </c>
      <c r="C51" s="19"/>
      <c r="D51" s="19" t="s">
        <v>96</v>
      </c>
      <c r="E51" s="19"/>
      <c r="F51" s="19"/>
      <c r="G51" s="19"/>
    </row>
    <row r="52" ht="8.8" customHeight="1"/>
  </sheetData>
  <sheetProtection password="EE2B" sheet="1" objects="1"/>
  <mergeCells count="10">
    <mergeCell ref="A1:G1"/>
    <mergeCell ref="A2:C2"/>
    <mergeCell ref="D2:G2"/>
    <mergeCell ref="A3:C3"/>
    <mergeCell ref="F3:G3"/>
    <mergeCell ref="A4:G4"/>
    <mergeCell ref="B50:C50"/>
    <mergeCell ref="D50:F50"/>
    <mergeCell ref="B51:C51"/>
    <mergeCell ref="D51:G51"/>
  </mergeCells>
  <pageMargins left="0.66875" right="0.66875" top="0.66875" bottom="0.275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50"/>
  <sheetViews>
    <sheetView showZeros="0" zoomScale="130" zoomScaleNormal="130" workbookViewId="0">
      <selection activeCell="E20" sqref="E20"/>
    </sheetView>
  </sheetViews>
  <sheetFormatPr defaultColWidth="9" defaultRowHeight="14.25" outlineLevelCol="6"/>
  <cols>
    <col min="1" max="1" width="8.125" customWidth="1"/>
    <col min="2" max="2" width="35.1166666666667" customWidth="1"/>
    <col min="3" max="3" width="5.625" customWidth="1"/>
    <col min="4" max="4" width="9.75" customWidth="1"/>
    <col min="5" max="5" width="8.25" customWidth="1"/>
    <col min="6" max="6" width="8.875" customWidth="1"/>
    <col min="7" max="7" width="5.75" customWidth="1"/>
    <col min="8" max="8" width="20" customWidth="1"/>
  </cols>
  <sheetData>
    <row r="1" customFormat="1" ht="32.95" customHeight="1" spans="1:7">
      <c r="A1" s="1" t="s">
        <v>49</v>
      </c>
      <c r="B1" s="1"/>
      <c r="C1" s="1"/>
      <c r="D1" s="1"/>
      <c r="E1" s="1"/>
      <c r="F1" s="1"/>
      <c r="G1" s="1"/>
    </row>
    <row r="2" customFormat="1" ht="13.9" customHeight="1" spans="1:7">
      <c r="A2" s="2" t="s">
        <v>50</v>
      </c>
      <c r="B2" s="2"/>
      <c r="C2" s="2"/>
      <c r="D2" s="3" t="s">
        <v>51</v>
      </c>
      <c r="E2" s="3"/>
      <c r="F2" s="3"/>
      <c r="G2" s="3"/>
    </row>
    <row r="3" customFormat="1" ht="13.9" customHeight="1" spans="1:7">
      <c r="A3" s="2" t="s">
        <v>52</v>
      </c>
      <c r="B3" s="2"/>
      <c r="C3" s="2"/>
      <c r="D3" s="2" t="s">
        <v>190</v>
      </c>
      <c r="E3" s="2" t="s">
        <v>54</v>
      </c>
      <c r="F3" s="3" t="s">
        <v>55</v>
      </c>
      <c r="G3" s="3"/>
    </row>
    <row r="4" customFormat="1" ht="27.85" customHeight="1" spans="1:7">
      <c r="A4" s="4" t="s">
        <v>191</v>
      </c>
      <c r="B4" s="4"/>
      <c r="C4" s="4"/>
      <c r="D4" s="4"/>
      <c r="E4" s="4"/>
      <c r="F4" s="4"/>
      <c r="G4" s="4"/>
    </row>
    <row r="5" customFormat="1" ht="13.9" customHeight="1" spans="1:7">
      <c r="A5" s="5" t="s">
        <v>57</v>
      </c>
      <c r="B5" s="6" t="s">
        <v>58</v>
      </c>
      <c r="C5" s="6" t="s">
        <v>59</v>
      </c>
      <c r="D5" s="6" t="s">
        <v>60</v>
      </c>
      <c r="E5" s="6" t="s">
        <v>61</v>
      </c>
      <c r="F5" s="7" t="s">
        <v>62</v>
      </c>
      <c r="G5" s="8" t="s">
        <v>63</v>
      </c>
    </row>
    <row r="6" customFormat="1" ht="13.2" customHeight="1" spans="1:7">
      <c r="A6" s="9" t="s">
        <v>192</v>
      </c>
      <c r="B6" s="10" t="s">
        <v>193</v>
      </c>
      <c r="C6" s="11"/>
      <c r="D6" s="12"/>
      <c r="E6" s="13"/>
      <c r="F6" s="12"/>
      <c r="G6" s="14"/>
    </row>
    <row r="7" customFormat="1" ht="13.2" customHeight="1" spans="1:7">
      <c r="A7" s="9" t="s">
        <v>194</v>
      </c>
      <c r="B7" s="10" t="s">
        <v>195</v>
      </c>
      <c r="C7" s="11"/>
      <c r="D7" s="12"/>
      <c r="E7" s="13"/>
      <c r="F7" s="12"/>
      <c r="G7" s="14"/>
    </row>
    <row r="8" customFormat="1" ht="13.9" customHeight="1" spans="1:7">
      <c r="A8" s="9" t="s">
        <v>196</v>
      </c>
      <c r="B8" s="10" t="s">
        <v>197</v>
      </c>
      <c r="C8" s="11" t="s">
        <v>105</v>
      </c>
      <c r="D8" s="12" t="s">
        <v>198</v>
      </c>
      <c r="E8" s="15"/>
      <c r="F8" s="12">
        <f>ROUND(E8*D8,0)</f>
        <v>0</v>
      </c>
      <c r="G8" s="14"/>
    </row>
    <row r="9" customFormat="1" ht="13.2" customHeight="1" spans="1:7">
      <c r="A9" s="9" t="s">
        <v>199</v>
      </c>
      <c r="B9" s="10" t="s">
        <v>200</v>
      </c>
      <c r="C9" s="11"/>
      <c r="D9" s="12"/>
      <c r="E9" s="13"/>
      <c r="F9" s="12"/>
      <c r="G9" s="14"/>
    </row>
    <row r="10" customFormat="1" ht="13.9" customHeight="1" spans="1:7">
      <c r="A10" s="9" t="s">
        <v>201</v>
      </c>
      <c r="B10" s="10" t="s">
        <v>202</v>
      </c>
      <c r="C10" s="11" t="s">
        <v>105</v>
      </c>
      <c r="D10" s="12" t="s">
        <v>198</v>
      </c>
      <c r="E10" s="15"/>
      <c r="F10" s="12">
        <f>ROUND(E10*D10,0)</f>
        <v>0</v>
      </c>
      <c r="G10" s="14"/>
    </row>
    <row r="11" customFormat="1" ht="13.2" customHeight="1" spans="1:7">
      <c r="A11" s="9" t="s">
        <v>203</v>
      </c>
      <c r="B11" s="10" t="s">
        <v>204</v>
      </c>
      <c r="C11" s="11"/>
      <c r="D11" s="12"/>
      <c r="E11" s="13"/>
      <c r="F11" s="12"/>
      <c r="G11" s="14"/>
    </row>
    <row r="12" customFormat="1" ht="13.2" customHeight="1" spans="1:7">
      <c r="A12" s="9" t="s">
        <v>205</v>
      </c>
      <c r="B12" s="10" t="s">
        <v>206</v>
      </c>
      <c r="C12" s="11" t="s">
        <v>181</v>
      </c>
      <c r="D12" s="12" t="s">
        <v>207</v>
      </c>
      <c r="E12" s="15"/>
      <c r="F12" s="12">
        <f>ROUND(E12*D12,0)</f>
        <v>0</v>
      </c>
      <c r="G12" s="14"/>
    </row>
    <row r="13" customFormat="1" ht="13.2" customHeight="1" spans="1:7">
      <c r="A13" s="9"/>
      <c r="B13" s="10"/>
      <c r="C13" s="11"/>
      <c r="D13" s="12"/>
      <c r="E13" s="12"/>
      <c r="F13" s="12"/>
      <c r="G13" s="14"/>
    </row>
    <row r="14" customFormat="1" ht="13.9" customHeight="1" spans="1:7">
      <c r="A14" s="9"/>
      <c r="B14" s="10"/>
      <c r="C14" s="11"/>
      <c r="D14" s="12"/>
      <c r="E14" s="12"/>
      <c r="F14" s="12"/>
      <c r="G14" s="14"/>
    </row>
    <row r="15" customFormat="1" ht="13.2" customHeight="1" spans="1:7">
      <c r="A15" s="9"/>
      <c r="B15" s="10"/>
      <c r="C15" s="11"/>
      <c r="D15" s="12"/>
      <c r="E15" s="12"/>
      <c r="F15" s="12"/>
      <c r="G15" s="14"/>
    </row>
    <row r="16" customFormat="1" ht="13.2" customHeight="1" spans="1:7">
      <c r="A16" s="9"/>
      <c r="B16" s="10"/>
      <c r="C16" s="11"/>
      <c r="D16" s="12"/>
      <c r="E16" s="12"/>
      <c r="F16" s="12"/>
      <c r="G16" s="14"/>
    </row>
    <row r="17" customFormat="1" ht="13.2" customHeight="1" spans="1:7">
      <c r="A17" s="9"/>
      <c r="B17" s="10"/>
      <c r="C17" s="11"/>
      <c r="D17" s="12"/>
      <c r="E17" s="12"/>
      <c r="F17" s="12"/>
      <c r="G17" s="14"/>
    </row>
    <row r="18" customFormat="1" ht="13.9" customHeight="1" spans="1:7">
      <c r="A18" s="9"/>
      <c r="B18" s="10"/>
      <c r="C18" s="11"/>
      <c r="D18" s="12"/>
      <c r="E18" s="12"/>
      <c r="F18" s="12"/>
      <c r="G18" s="14"/>
    </row>
    <row r="19" customFormat="1" ht="13.2" customHeight="1" spans="1:7">
      <c r="A19" s="9"/>
      <c r="B19" s="10"/>
      <c r="C19" s="11"/>
      <c r="D19" s="12"/>
      <c r="E19" s="12"/>
      <c r="F19" s="12"/>
      <c r="G19" s="14"/>
    </row>
    <row r="20" customFormat="1" ht="13.2" customHeight="1" spans="1:7">
      <c r="A20" s="9"/>
      <c r="B20" s="10"/>
      <c r="C20" s="11"/>
      <c r="D20" s="12"/>
      <c r="E20" s="12"/>
      <c r="F20" s="12"/>
      <c r="G20" s="14"/>
    </row>
    <row r="21" customFormat="1" ht="13.9" customHeight="1" spans="1:7">
      <c r="A21" s="9"/>
      <c r="B21" s="10"/>
      <c r="C21" s="11"/>
      <c r="D21" s="12"/>
      <c r="E21" s="12"/>
      <c r="F21" s="12"/>
      <c r="G21" s="14"/>
    </row>
    <row r="22" customFormat="1" ht="13.2" customHeight="1" spans="1:7">
      <c r="A22" s="9"/>
      <c r="B22" s="10"/>
      <c r="C22" s="11"/>
      <c r="D22" s="12"/>
      <c r="E22" s="12"/>
      <c r="F22" s="12"/>
      <c r="G22" s="14"/>
    </row>
    <row r="23" customFormat="1" ht="13.2" customHeight="1" spans="1:7">
      <c r="A23" s="9"/>
      <c r="B23" s="10"/>
      <c r="C23" s="11"/>
      <c r="D23" s="12"/>
      <c r="E23" s="12"/>
      <c r="F23" s="12"/>
      <c r="G23" s="14"/>
    </row>
    <row r="24" customFormat="1" ht="13.9" customHeight="1" spans="1:7">
      <c r="A24" s="9"/>
      <c r="B24" s="10"/>
      <c r="C24" s="11"/>
      <c r="D24" s="12"/>
      <c r="E24" s="12"/>
      <c r="F24" s="12"/>
      <c r="G24" s="14"/>
    </row>
    <row r="25" customFormat="1" ht="13.2" customHeight="1" spans="1:7">
      <c r="A25" s="9"/>
      <c r="B25" s="10"/>
      <c r="C25" s="11"/>
      <c r="D25" s="12"/>
      <c r="E25" s="12"/>
      <c r="F25" s="12"/>
      <c r="G25" s="14"/>
    </row>
    <row r="26" customFormat="1" ht="13.2" customHeight="1" spans="1:7">
      <c r="A26" s="9"/>
      <c r="B26" s="10"/>
      <c r="C26" s="11"/>
      <c r="D26" s="12"/>
      <c r="E26" s="12"/>
      <c r="F26" s="12"/>
      <c r="G26" s="14"/>
    </row>
    <row r="27" customFormat="1" ht="13.9" customHeight="1" spans="1:7">
      <c r="A27" s="9"/>
      <c r="B27" s="10"/>
      <c r="C27" s="11"/>
      <c r="D27" s="12"/>
      <c r="E27" s="12"/>
      <c r="F27" s="12"/>
      <c r="G27" s="14"/>
    </row>
    <row r="28" customFormat="1" ht="13.2" customHeight="1" spans="1:7">
      <c r="A28" s="9"/>
      <c r="B28" s="10"/>
      <c r="C28" s="11"/>
      <c r="D28" s="12"/>
      <c r="E28" s="12"/>
      <c r="F28" s="12"/>
      <c r="G28" s="14"/>
    </row>
    <row r="29" customFormat="1" ht="13.9" customHeight="1" spans="1:7">
      <c r="A29" s="9"/>
      <c r="B29" s="10"/>
      <c r="C29" s="11"/>
      <c r="D29" s="12"/>
      <c r="E29" s="12"/>
      <c r="F29" s="12"/>
      <c r="G29" s="14"/>
    </row>
    <row r="30" customFormat="1" ht="13.2" customHeight="1" spans="1:7">
      <c r="A30" s="9"/>
      <c r="B30" s="10"/>
      <c r="C30" s="11"/>
      <c r="D30" s="12"/>
      <c r="E30" s="12"/>
      <c r="F30" s="12"/>
      <c r="G30" s="14"/>
    </row>
    <row r="31" customFormat="1" ht="13.2" customHeight="1" spans="1:7">
      <c r="A31" s="9"/>
      <c r="B31" s="10"/>
      <c r="C31" s="11"/>
      <c r="D31" s="12"/>
      <c r="E31" s="12"/>
      <c r="F31" s="12"/>
      <c r="G31" s="14"/>
    </row>
    <row r="32" customFormat="1" ht="13.9" customHeight="1" spans="1:7">
      <c r="A32" s="9"/>
      <c r="B32" s="10"/>
      <c r="C32" s="11"/>
      <c r="D32" s="12"/>
      <c r="E32" s="12"/>
      <c r="F32" s="12"/>
      <c r="G32" s="14"/>
    </row>
    <row r="33" customFormat="1" ht="13.2" customHeight="1" spans="1:7">
      <c r="A33" s="9"/>
      <c r="B33" s="10"/>
      <c r="C33" s="11"/>
      <c r="D33" s="12"/>
      <c r="E33" s="12"/>
      <c r="F33" s="12"/>
      <c r="G33" s="14"/>
    </row>
    <row r="34" customFormat="1" ht="13.2" customHeight="1" spans="1:7">
      <c r="A34" s="9"/>
      <c r="B34" s="10"/>
      <c r="C34" s="11"/>
      <c r="D34" s="12"/>
      <c r="E34" s="12"/>
      <c r="F34" s="12"/>
      <c r="G34" s="14"/>
    </row>
    <row r="35" customFormat="1" ht="13.9" customHeight="1" spans="1:7">
      <c r="A35" s="9"/>
      <c r="B35" s="10"/>
      <c r="C35" s="11"/>
      <c r="D35" s="12"/>
      <c r="E35" s="12"/>
      <c r="F35" s="12"/>
      <c r="G35" s="14"/>
    </row>
    <row r="36" customFormat="1" ht="13.2" customHeight="1" spans="1:7">
      <c r="A36" s="9"/>
      <c r="B36" s="10"/>
      <c r="C36" s="11"/>
      <c r="D36" s="12"/>
      <c r="E36" s="12"/>
      <c r="F36" s="12"/>
      <c r="G36" s="14"/>
    </row>
    <row r="37" customFormat="1" ht="13.9" customHeight="1" spans="1:7">
      <c r="A37" s="9"/>
      <c r="B37" s="10"/>
      <c r="C37" s="11"/>
      <c r="D37" s="12"/>
      <c r="E37" s="12"/>
      <c r="F37" s="12"/>
      <c r="G37" s="14"/>
    </row>
    <row r="38" customFormat="1" ht="13.2" customHeight="1" spans="1:7">
      <c r="A38" s="9"/>
      <c r="B38" s="10"/>
      <c r="C38" s="11"/>
      <c r="D38" s="12"/>
      <c r="E38" s="12"/>
      <c r="F38" s="12"/>
      <c r="G38" s="14"/>
    </row>
    <row r="39" customFormat="1" ht="13.2" customHeight="1" spans="1:7">
      <c r="A39" s="9"/>
      <c r="B39" s="10"/>
      <c r="C39" s="11"/>
      <c r="D39" s="12"/>
      <c r="E39" s="12"/>
      <c r="F39" s="12"/>
      <c r="G39" s="14"/>
    </row>
    <row r="40" customFormat="1" ht="13.9" customHeight="1" spans="1:7">
      <c r="A40" s="9"/>
      <c r="B40" s="10"/>
      <c r="C40" s="11"/>
      <c r="D40" s="12"/>
      <c r="E40" s="12"/>
      <c r="F40" s="12"/>
      <c r="G40" s="14"/>
    </row>
    <row r="41" customFormat="1" ht="13.2" customHeight="1" spans="1:7">
      <c r="A41" s="9"/>
      <c r="B41" s="10"/>
      <c r="C41" s="11"/>
      <c r="D41" s="12"/>
      <c r="E41" s="12"/>
      <c r="F41" s="12"/>
      <c r="G41" s="14"/>
    </row>
    <row r="42" customFormat="1" ht="13.2" customHeight="1" spans="1:7">
      <c r="A42" s="9"/>
      <c r="B42" s="10"/>
      <c r="C42" s="11"/>
      <c r="D42" s="12"/>
      <c r="E42" s="12"/>
      <c r="F42" s="12"/>
      <c r="G42" s="14"/>
    </row>
    <row r="43" customFormat="1" ht="13.9" customHeight="1" spans="1:7">
      <c r="A43" s="9"/>
      <c r="B43" s="10"/>
      <c r="C43" s="11"/>
      <c r="D43" s="12"/>
      <c r="E43" s="12"/>
      <c r="F43" s="12"/>
      <c r="G43" s="14"/>
    </row>
    <row r="44" customFormat="1" ht="13.2" customHeight="1" spans="1:7">
      <c r="A44" s="9"/>
      <c r="B44" s="10"/>
      <c r="C44" s="11"/>
      <c r="D44" s="12"/>
      <c r="E44" s="12"/>
      <c r="F44" s="12"/>
      <c r="G44" s="14"/>
    </row>
    <row r="45" customFormat="1" ht="13.9" customHeight="1" spans="1:7">
      <c r="A45" s="9"/>
      <c r="B45" s="10"/>
      <c r="C45" s="11"/>
      <c r="D45" s="12"/>
      <c r="E45" s="12"/>
      <c r="F45" s="12"/>
      <c r="G45" s="14"/>
    </row>
    <row r="46" customFormat="1" ht="13.2" customHeight="1" spans="1:7">
      <c r="A46" s="9"/>
      <c r="B46" s="10"/>
      <c r="C46" s="11"/>
      <c r="D46" s="12"/>
      <c r="E46" s="12"/>
      <c r="F46" s="12"/>
      <c r="G46" s="14"/>
    </row>
    <row r="47" customFormat="1" ht="13.2" customHeight="1" spans="1:7">
      <c r="A47" s="9"/>
      <c r="B47" s="10"/>
      <c r="C47" s="11"/>
      <c r="D47" s="12"/>
      <c r="E47" s="12"/>
      <c r="F47" s="12"/>
      <c r="G47" s="14"/>
    </row>
    <row r="48" customFormat="1" ht="27.85" customHeight="1" spans="1:7">
      <c r="A48" s="16"/>
      <c r="B48" s="17" t="s">
        <v>208</v>
      </c>
      <c r="C48" s="17"/>
      <c r="D48" s="18">
        <f>SUM(F6:F12)</f>
        <v>0</v>
      </c>
      <c r="E48" s="18"/>
      <c r="F48" s="18"/>
      <c r="G48" s="16"/>
    </row>
    <row r="49" customFormat="1" ht="16.1" customHeight="1" spans="2:7">
      <c r="B49" s="19" t="s">
        <v>47</v>
      </c>
      <c r="C49" s="19"/>
      <c r="D49" s="19" t="s">
        <v>96</v>
      </c>
      <c r="E49" s="19"/>
      <c r="F49" s="19"/>
      <c r="G49" s="19"/>
    </row>
    <row r="50" ht="8.8" customHeight="1"/>
  </sheetData>
  <sheetProtection password="EE2B" sheet="1" objects="1"/>
  <mergeCells count="10">
    <mergeCell ref="A1:G1"/>
    <mergeCell ref="A2:C2"/>
    <mergeCell ref="D2:G2"/>
    <mergeCell ref="A3:C3"/>
    <mergeCell ref="F3:G3"/>
    <mergeCell ref="A4:G4"/>
    <mergeCell ref="B48:C48"/>
    <mergeCell ref="D48:F48"/>
    <mergeCell ref="B49:C49"/>
    <mergeCell ref="D49:G49"/>
  </mergeCells>
  <pageMargins left="0.66875" right="0.66875" top="0.66875" bottom="0.275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G52"/>
  <sheetViews>
    <sheetView showZeros="0" zoomScale="145" zoomScaleNormal="145" workbookViewId="0">
      <selection activeCell="E7" sqref="E7"/>
    </sheetView>
  </sheetViews>
  <sheetFormatPr defaultColWidth="9" defaultRowHeight="14.25" outlineLevelCol="6"/>
  <cols>
    <col min="1" max="1" width="8.125" customWidth="1"/>
    <col min="2" max="2" width="35.1166666666667" customWidth="1"/>
    <col min="3" max="3" width="5.625" customWidth="1"/>
    <col min="4" max="4" width="9.75" customWidth="1"/>
    <col min="5" max="5" width="8.25" customWidth="1"/>
    <col min="6" max="6" width="8.875" customWidth="1"/>
    <col min="7" max="7" width="5.75" customWidth="1"/>
    <col min="8" max="8" width="20" customWidth="1"/>
  </cols>
  <sheetData>
    <row r="1" customFormat="1" ht="32.95" customHeight="1" spans="1:7">
      <c r="A1" s="1" t="s">
        <v>49</v>
      </c>
      <c r="B1" s="1"/>
      <c r="C1" s="1"/>
      <c r="D1" s="1"/>
      <c r="E1" s="1"/>
      <c r="F1" s="1"/>
      <c r="G1" s="1"/>
    </row>
    <row r="2" customFormat="1" ht="13.9" customHeight="1" spans="1:7">
      <c r="A2" s="2" t="s">
        <v>50</v>
      </c>
      <c r="B2" s="2"/>
      <c r="C2" s="2"/>
      <c r="D2" s="3" t="s">
        <v>51</v>
      </c>
      <c r="E2" s="3"/>
      <c r="F2" s="3"/>
      <c r="G2" s="3"/>
    </row>
    <row r="3" customFormat="1" ht="13.9" customHeight="1" spans="1:7">
      <c r="A3" s="2" t="s">
        <v>52</v>
      </c>
      <c r="B3" s="2"/>
      <c r="C3" s="2"/>
      <c r="D3" s="2" t="s">
        <v>209</v>
      </c>
      <c r="E3" s="2" t="s">
        <v>54</v>
      </c>
      <c r="F3" s="3" t="s">
        <v>55</v>
      </c>
      <c r="G3" s="3"/>
    </row>
    <row r="4" customFormat="1" ht="27.85" customHeight="1" spans="1:7">
      <c r="A4" s="4" t="s">
        <v>210</v>
      </c>
      <c r="B4" s="4"/>
      <c r="C4" s="4"/>
      <c r="D4" s="4"/>
      <c r="E4" s="4"/>
      <c r="F4" s="4"/>
      <c r="G4" s="4"/>
    </row>
    <row r="5" customFormat="1" ht="13.9" customHeight="1" spans="1:7">
      <c r="A5" s="5" t="s">
        <v>57</v>
      </c>
      <c r="B5" s="6" t="s">
        <v>58</v>
      </c>
      <c r="C5" s="6" t="s">
        <v>59</v>
      </c>
      <c r="D5" s="6" t="s">
        <v>60</v>
      </c>
      <c r="E5" s="6" t="s">
        <v>61</v>
      </c>
      <c r="F5" s="7" t="s">
        <v>62</v>
      </c>
      <c r="G5" s="8" t="s">
        <v>63</v>
      </c>
    </row>
    <row r="6" customFormat="1" ht="13.2" customHeight="1" spans="1:7">
      <c r="A6" s="9" t="s">
        <v>211</v>
      </c>
      <c r="B6" s="10" t="s">
        <v>212</v>
      </c>
      <c r="C6" s="11"/>
      <c r="D6" s="12"/>
      <c r="E6" s="13"/>
      <c r="F6" s="12"/>
      <c r="G6" s="14"/>
    </row>
    <row r="7" customFormat="1" ht="13.9" customHeight="1" spans="1:7">
      <c r="A7" s="9" t="s">
        <v>213</v>
      </c>
      <c r="B7" s="10" t="s">
        <v>214</v>
      </c>
      <c r="C7" s="11" t="s">
        <v>105</v>
      </c>
      <c r="D7" s="12" t="s">
        <v>215</v>
      </c>
      <c r="E7" s="15"/>
      <c r="F7" s="12">
        <f>ROUND(E7*D7,0)</f>
        <v>0</v>
      </c>
      <c r="G7" s="14"/>
    </row>
    <row r="8" customFormat="1" ht="13.2" customHeight="1" spans="1:7">
      <c r="A8" s="9" t="s">
        <v>216</v>
      </c>
      <c r="B8" s="10" t="s">
        <v>217</v>
      </c>
      <c r="C8" s="11" t="s">
        <v>105</v>
      </c>
      <c r="D8" s="12" t="s">
        <v>218</v>
      </c>
      <c r="E8" s="15"/>
      <c r="F8" s="12">
        <f>ROUND(E8*D8,0)</f>
        <v>0</v>
      </c>
      <c r="G8" s="14"/>
    </row>
    <row r="9" customFormat="1" ht="13.2" customHeight="1" spans="1:7">
      <c r="A9" s="9"/>
      <c r="B9" s="10"/>
      <c r="C9" s="11"/>
      <c r="D9" s="12"/>
      <c r="E9" s="12"/>
      <c r="F9" s="12"/>
      <c r="G9" s="14"/>
    </row>
    <row r="10" customFormat="1" ht="13.9" customHeight="1" spans="1:7">
      <c r="A10" s="9"/>
      <c r="B10" s="10"/>
      <c r="C10" s="11"/>
      <c r="D10" s="12"/>
      <c r="E10" s="12"/>
      <c r="F10" s="12"/>
      <c r="G10" s="14"/>
    </row>
    <row r="11" customFormat="1" ht="13.2" customHeight="1" spans="1:7">
      <c r="A11" s="9"/>
      <c r="B11" s="10"/>
      <c r="C11" s="11"/>
      <c r="D11" s="12"/>
      <c r="E11" s="12"/>
      <c r="F11" s="12"/>
      <c r="G11" s="14"/>
    </row>
    <row r="12" customFormat="1" ht="13.9" customHeight="1" spans="1:7">
      <c r="A12" s="9"/>
      <c r="B12" s="10"/>
      <c r="C12" s="11"/>
      <c r="D12" s="12"/>
      <c r="E12" s="12"/>
      <c r="F12" s="12"/>
      <c r="G12" s="14"/>
    </row>
    <row r="13" customFormat="1" ht="13.2" customHeight="1" spans="1:7">
      <c r="A13" s="9"/>
      <c r="B13" s="10"/>
      <c r="C13" s="11"/>
      <c r="D13" s="12"/>
      <c r="E13" s="12"/>
      <c r="F13" s="12"/>
      <c r="G13" s="14"/>
    </row>
    <row r="14" customFormat="1" ht="13.2" customHeight="1" spans="1:7">
      <c r="A14" s="9"/>
      <c r="B14" s="10"/>
      <c r="C14" s="11"/>
      <c r="D14" s="12"/>
      <c r="E14" s="12"/>
      <c r="F14" s="12"/>
      <c r="G14" s="14"/>
    </row>
    <row r="15" customFormat="1" ht="13.9" customHeight="1" spans="1:7">
      <c r="A15" s="9"/>
      <c r="B15" s="10"/>
      <c r="C15" s="11"/>
      <c r="D15" s="12"/>
      <c r="E15" s="12"/>
      <c r="F15" s="12"/>
      <c r="G15" s="14"/>
    </row>
    <row r="16" customFormat="1" ht="13.2" customHeight="1" spans="1:7">
      <c r="A16" s="9"/>
      <c r="B16" s="10"/>
      <c r="C16" s="11"/>
      <c r="D16" s="12"/>
      <c r="E16" s="12"/>
      <c r="F16" s="12"/>
      <c r="G16" s="14"/>
    </row>
    <row r="17" customFormat="1" ht="13.2" customHeight="1" spans="1:7">
      <c r="A17" s="9"/>
      <c r="B17" s="10"/>
      <c r="C17" s="11"/>
      <c r="D17" s="12"/>
      <c r="E17" s="12"/>
      <c r="F17" s="12"/>
      <c r="G17" s="14"/>
    </row>
    <row r="18" customFormat="1" ht="13.9" customHeight="1" spans="1:7">
      <c r="A18" s="9"/>
      <c r="B18" s="10"/>
      <c r="C18" s="11"/>
      <c r="D18" s="12"/>
      <c r="E18" s="12"/>
      <c r="F18" s="12"/>
      <c r="G18" s="14"/>
    </row>
    <row r="19" customFormat="1" ht="13.2" customHeight="1" spans="1:7">
      <c r="A19" s="9"/>
      <c r="B19" s="10"/>
      <c r="C19" s="11"/>
      <c r="D19" s="12"/>
      <c r="E19" s="12"/>
      <c r="F19" s="12"/>
      <c r="G19" s="14"/>
    </row>
    <row r="20" customFormat="1" ht="13.9" customHeight="1" spans="1:7">
      <c r="A20" s="9"/>
      <c r="B20" s="10"/>
      <c r="C20" s="11"/>
      <c r="D20" s="12"/>
      <c r="E20" s="12"/>
      <c r="F20" s="12"/>
      <c r="G20" s="14"/>
    </row>
    <row r="21" customFormat="1" ht="13.2" customHeight="1" spans="1:7">
      <c r="A21" s="9"/>
      <c r="B21" s="10"/>
      <c r="C21" s="11"/>
      <c r="D21" s="12"/>
      <c r="E21" s="12"/>
      <c r="F21" s="12"/>
      <c r="G21" s="14"/>
    </row>
    <row r="22" customFormat="1" ht="13.2" customHeight="1" spans="1:7">
      <c r="A22" s="9"/>
      <c r="B22" s="10"/>
      <c r="C22" s="11"/>
      <c r="D22" s="12"/>
      <c r="E22" s="12"/>
      <c r="F22" s="12"/>
      <c r="G22" s="14"/>
    </row>
    <row r="23" customFormat="1" ht="13.9" customHeight="1" spans="1:7">
      <c r="A23" s="9"/>
      <c r="B23" s="10"/>
      <c r="C23" s="11"/>
      <c r="D23" s="12"/>
      <c r="E23" s="12"/>
      <c r="F23" s="12"/>
      <c r="G23" s="14"/>
    </row>
    <row r="24" customFormat="1" ht="13.2" customHeight="1" spans="1:7">
      <c r="A24" s="9"/>
      <c r="B24" s="10"/>
      <c r="C24" s="11"/>
      <c r="D24" s="12"/>
      <c r="E24" s="12"/>
      <c r="F24" s="12"/>
      <c r="G24" s="14"/>
    </row>
    <row r="25" customFormat="1" ht="13.2" customHeight="1" spans="1:7">
      <c r="A25" s="9"/>
      <c r="B25" s="10"/>
      <c r="C25" s="11"/>
      <c r="D25" s="12"/>
      <c r="E25" s="12"/>
      <c r="F25" s="12"/>
      <c r="G25" s="14"/>
    </row>
    <row r="26" customFormat="1" ht="13.9" customHeight="1" spans="1:7">
      <c r="A26" s="9"/>
      <c r="B26" s="10"/>
      <c r="C26" s="11"/>
      <c r="D26" s="12"/>
      <c r="E26" s="12"/>
      <c r="F26" s="12"/>
      <c r="G26" s="14"/>
    </row>
    <row r="27" customFormat="1" ht="13.2" customHeight="1" spans="1:7">
      <c r="A27" s="9"/>
      <c r="B27" s="10"/>
      <c r="C27" s="11"/>
      <c r="D27" s="12"/>
      <c r="E27" s="12"/>
      <c r="F27" s="12"/>
      <c r="G27" s="14"/>
    </row>
    <row r="28" customFormat="1" ht="13.2" customHeight="1" spans="1:7">
      <c r="A28" s="9"/>
      <c r="B28" s="10"/>
      <c r="C28" s="11"/>
      <c r="D28" s="12"/>
      <c r="E28" s="12"/>
      <c r="F28" s="12"/>
      <c r="G28" s="14"/>
    </row>
    <row r="29" customFormat="1" ht="13.9" customHeight="1" spans="1:7">
      <c r="A29" s="9"/>
      <c r="B29" s="10"/>
      <c r="C29" s="11"/>
      <c r="D29" s="12"/>
      <c r="E29" s="12"/>
      <c r="F29" s="12"/>
      <c r="G29" s="14"/>
    </row>
    <row r="30" customFormat="1" ht="13.2" customHeight="1" spans="1:7">
      <c r="A30" s="9"/>
      <c r="B30" s="10"/>
      <c r="C30" s="11"/>
      <c r="D30" s="12"/>
      <c r="E30" s="12"/>
      <c r="F30" s="12"/>
      <c r="G30" s="14"/>
    </row>
    <row r="31" customFormat="1" ht="13.9" customHeight="1" spans="1:7">
      <c r="A31" s="9"/>
      <c r="B31" s="10"/>
      <c r="C31" s="11"/>
      <c r="D31" s="12"/>
      <c r="E31" s="12"/>
      <c r="F31" s="12"/>
      <c r="G31" s="14"/>
    </row>
    <row r="32" customFormat="1" ht="13.2" customHeight="1" spans="1:7">
      <c r="A32" s="9"/>
      <c r="B32" s="10"/>
      <c r="C32" s="11"/>
      <c r="D32" s="12"/>
      <c r="E32" s="12"/>
      <c r="F32" s="12"/>
      <c r="G32" s="14"/>
    </row>
    <row r="33" customFormat="1" ht="13.2" customHeight="1" spans="1:7">
      <c r="A33" s="9"/>
      <c r="B33" s="10"/>
      <c r="C33" s="11"/>
      <c r="D33" s="12"/>
      <c r="E33" s="12"/>
      <c r="F33" s="12"/>
      <c r="G33" s="14"/>
    </row>
    <row r="34" customFormat="1" ht="13.9" customHeight="1" spans="1:7">
      <c r="A34" s="9"/>
      <c r="B34" s="10"/>
      <c r="C34" s="11"/>
      <c r="D34" s="12"/>
      <c r="E34" s="12"/>
      <c r="F34" s="12"/>
      <c r="G34" s="14"/>
    </row>
    <row r="35" customFormat="1" ht="13.2" customHeight="1" spans="1:7">
      <c r="A35" s="9"/>
      <c r="B35" s="10"/>
      <c r="C35" s="11"/>
      <c r="D35" s="12"/>
      <c r="E35" s="12"/>
      <c r="F35" s="12"/>
      <c r="G35" s="14"/>
    </row>
    <row r="36" customFormat="1" ht="13.2" customHeight="1" spans="1:7">
      <c r="A36" s="9"/>
      <c r="B36" s="10"/>
      <c r="C36" s="11"/>
      <c r="D36" s="12"/>
      <c r="E36" s="12"/>
      <c r="F36" s="12"/>
      <c r="G36" s="14"/>
    </row>
    <row r="37" customFormat="1" ht="13.9" customHeight="1" spans="1:7">
      <c r="A37" s="9"/>
      <c r="B37" s="10"/>
      <c r="C37" s="11"/>
      <c r="D37" s="12"/>
      <c r="E37" s="12"/>
      <c r="F37" s="12"/>
      <c r="G37" s="14"/>
    </row>
    <row r="38" customFormat="1" ht="13.2" customHeight="1" spans="1:7">
      <c r="A38" s="9"/>
      <c r="B38" s="10"/>
      <c r="C38" s="11"/>
      <c r="D38" s="12"/>
      <c r="E38" s="12"/>
      <c r="F38" s="12"/>
      <c r="G38" s="14"/>
    </row>
    <row r="39" customFormat="1" ht="13.9" customHeight="1" spans="1:7">
      <c r="A39" s="9"/>
      <c r="B39" s="10"/>
      <c r="C39" s="11"/>
      <c r="D39" s="12"/>
      <c r="E39" s="12"/>
      <c r="F39" s="12"/>
      <c r="G39" s="14"/>
    </row>
    <row r="40" customFormat="1" ht="13.2" customHeight="1" spans="1:7">
      <c r="A40" s="9"/>
      <c r="B40" s="10"/>
      <c r="C40" s="11"/>
      <c r="D40" s="12"/>
      <c r="E40" s="12"/>
      <c r="F40" s="12"/>
      <c r="G40" s="14"/>
    </row>
    <row r="41" customFormat="1" ht="13.2" customHeight="1" spans="1:7">
      <c r="A41" s="9"/>
      <c r="B41" s="10"/>
      <c r="C41" s="11"/>
      <c r="D41" s="12"/>
      <c r="E41" s="12"/>
      <c r="F41" s="12"/>
      <c r="G41" s="14"/>
    </row>
    <row r="42" customFormat="1" ht="13.9" customHeight="1" spans="1:7">
      <c r="A42" s="9"/>
      <c r="B42" s="10"/>
      <c r="C42" s="11"/>
      <c r="D42" s="12"/>
      <c r="E42" s="12"/>
      <c r="F42" s="12"/>
      <c r="G42" s="14"/>
    </row>
    <row r="43" customFormat="1" ht="13.2" customHeight="1" spans="1:7">
      <c r="A43" s="9"/>
      <c r="B43" s="10"/>
      <c r="C43" s="11"/>
      <c r="D43" s="12"/>
      <c r="E43" s="12"/>
      <c r="F43" s="12"/>
      <c r="G43" s="14"/>
    </row>
    <row r="44" customFormat="1" ht="13.2" customHeight="1" spans="1:7">
      <c r="A44" s="9"/>
      <c r="B44" s="10"/>
      <c r="C44" s="11"/>
      <c r="D44" s="12"/>
      <c r="E44" s="12"/>
      <c r="F44" s="12"/>
      <c r="G44" s="14"/>
    </row>
    <row r="45" customFormat="1" ht="13.9" customHeight="1" spans="1:7">
      <c r="A45" s="9"/>
      <c r="B45" s="10"/>
      <c r="C45" s="11"/>
      <c r="D45" s="12"/>
      <c r="E45" s="12"/>
      <c r="F45" s="12"/>
      <c r="G45" s="14"/>
    </row>
    <row r="46" customFormat="1" ht="13.2" customHeight="1" spans="1:7">
      <c r="A46" s="9"/>
      <c r="B46" s="10"/>
      <c r="C46" s="11"/>
      <c r="D46" s="12"/>
      <c r="E46" s="12"/>
      <c r="F46" s="12"/>
      <c r="G46" s="14"/>
    </row>
    <row r="47" customFormat="1" ht="13.9" customHeight="1" spans="1:7">
      <c r="A47" s="9"/>
      <c r="B47" s="10"/>
      <c r="C47" s="11"/>
      <c r="D47" s="12"/>
      <c r="E47" s="12"/>
      <c r="F47" s="12"/>
      <c r="G47" s="14"/>
    </row>
    <row r="48" customFormat="1" ht="13.2" customHeight="1" spans="1:7">
      <c r="A48" s="9"/>
      <c r="B48" s="10"/>
      <c r="C48" s="11"/>
      <c r="D48" s="12"/>
      <c r="E48" s="12"/>
      <c r="F48" s="12"/>
      <c r="G48" s="14"/>
    </row>
    <row r="49" customFormat="1" ht="13.2" customHeight="1" spans="1:7">
      <c r="A49" s="9"/>
      <c r="B49" s="10"/>
      <c r="C49" s="11"/>
      <c r="D49" s="12"/>
      <c r="E49" s="12"/>
      <c r="F49" s="12"/>
      <c r="G49" s="14"/>
    </row>
    <row r="50" customFormat="1" ht="27.85" customHeight="1" spans="1:7">
      <c r="A50" s="16"/>
      <c r="B50" s="17" t="s">
        <v>219</v>
      </c>
      <c r="C50" s="17"/>
      <c r="D50" s="18">
        <f>SUM(F7:F8)</f>
        <v>0</v>
      </c>
      <c r="E50" s="18"/>
      <c r="F50" s="18"/>
      <c r="G50" s="16"/>
    </row>
    <row r="51" customFormat="1" ht="16.1" customHeight="1" spans="2:7">
      <c r="B51" s="19" t="s">
        <v>47</v>
      </c>
      <c r="C51" s="19"/>
      <c r="D51" s="19" t="s">
        <v>96</v>
      </c>
      <c r="E51" s="19"/>
      <c r="F51" s="19"/>
      <c r="G51" s="19"/>
    </row>
    <row r="52" ht="8.8" customHeight="1"/>
  </sheetData>
  <sheetProtection password="EE2B" sheet="1" objects="1"/>
  <mergeCells count="10">
    <mergeCell ref="A1:G1"/>
    <mergeCell ref="A2:C2"/>
    <mergeCell ref="D2:G2"/>
    <mergeCell ref="A3:C3"/>
    <mergeCell ref="F3:G3"/>
    <mergeCell ref="A4:G4"/>
    <mergeCell ref="B50:C50"/>
    <mergeCell ref="D50:F50"/>
    <mergeCell ref="B51:C51"/>
    <mergeCell ref="D51:G51"/>
  </mergeCells>
  <pageMargins left="0.66875" right="0.66875" top="0.66875" bottom="0.2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全部页</vt:lpstr>
      <vt:lpstr>第100章</vt:lpstr>
      <vt:lpstr>第200章</vt:lpstr>
      <vt:lpstr>第300章</vt:lpstr>
      <vt:lpstr>第400章</vt:lpstr>
      <vt:lpstr>第600章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HP</cp:lastModifiedBy>
  <dcterms:created xsi:type="dcterms:W3CDTF">2023-06-14T03:33:00Z</dcterms:created>
  <dcterms:modified xsi:type="dcterms:W3CDTF">2023-08-07T01:06:56Z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29199A69CEF14F5B91487DAE9FE97651</vt:lpwstr>
  </property>
</Properties>
</file>