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firstSheet="8" activeTab="9"/>
  </bookViews>
  <sheets>
    <sheet name="封-2 封面" sheetId="11" r:id="rId1"/>
    <sheet name="表-02-1 建设项目预算价汇总表(含单位工程)" sheetId="1" r:id="rId2"/>
    <sheet name="表-04 单位工程预算价汇总表【广州市增城区正果拦河坝" sheetId="2" r:id="rId3"/>
    <sheet name="表-08 分部分项工程和单价措施项目清单与计价表(含分部小" sheetId="3" r:id="rId4"/>
    <sheet name="表-09 综合单价分析表-1【广州市增城区正果拦河坝重建工" sheetId="4" r:id="rId5"/>
    <sheet name="表-11 总价措施项目清单与计价表【广州市增城区正果拦河坝" sheetId="5" r:id="rId6"/>
    <sheet name="表-12 其他项目清单与计价汇总表【广州市增城区正果拦河坝" sheetId="6" r:id="rId7"/>
    <sheet name="表-12-1 暂列金额表【广州市增城区正果拦河坝重建工程涉" sheetId="7" r:id="rId8"/>
    <sheet name="表-13 规费、税金项目清单与计价表【广州市增城区正果拦河" sheetId="8" r:id="rId9"/>
    <sheet name="表-23单位工程人材机汇总表【广州市增城区正果拦河坝重建工" sheetId="9" r:id="rId10"/>
  </sheets>
  <definedNames>
    <definedName name="_xlnm.Print_Area" localSheetId="1">'表-02-1 建设项目预算价汇总表(含单位工程)'!$A$1:$H$33</definedName>
    <definedName name="_xlnm.Print_Area" localSheetId="2">'表-04 单位工程预算价汇总表【广州市增城区正果拦河坝'!$A$1:$F$38</definedName>
  </definedNames>
  <calcPr calcId="144525"/>
</workbook>
</file>

<file path=xl/sharedStrings.xml><?xml version="1.0" encoding="utf-8"?>
<sst xmlns="http://schemas.openxmlformats.org/spreadsheetml/2006/main" count="659" uniqueCount="295">
  <si>
    <t>广州市增城区正果拦河坝重建工程涉增江光倒刺鲃大刺鳅国家级水产种质资源保护区水生生物资源保护和补偿措施技术服务项目</t>
  </si>
  <si>
    <t>工程</t>
  </si>
  <si>
    <t>招 标 控 制 价</t>
  </si>
  <si>
    <t xml:space="preserve">招标控制价  </t>
  </si>
  <si>
    <t>（小写）：</t>
  </si>
  <si>
    <t>（大写）：</t>
  </si>
  <si>
    <t>叁佰壹拾伍万壹仟肆佰元整</t>
  </si>
  <si>
    <t>招  标  人：</t>
  </si>
  <si>
    <t>造价咨询人：</t>
  </si>
  <si>
    <t>（单位盖章）</t>
  </si>
  <si>
    <t>(单位资质专用章)</t>
  </si>
  <si>
    <t>法定代表人  
或其授权人：</t>
  </si>
  <si>
    <t>法定代表人  
  或其授权人：</t>
  </si>
  <si>
    <t>(签字或盖章)</t>
  </si>
  <si>
    <t>编  制  人：</t>
  </si>
  <si>
    <t>复  核  人：</t>
  </si>
  <si>
    <t>(造价人员签字盖专用章)</t>
  </si>
  <si>
    <t>(造价工程师签字盖专用章)</t>
  </si>
  <si>
    <t xml:space="preserve">编 制 时 间：  </t>
  </si>
  <si>
    <t xml:space="preserve">复 核 时 间：  </t>
  </si>
  <si>
    <t>扉-2</t>
  </si>
  <si>
    <t>建设项目预算价汇总表</t>
  </si>
  <si>
    <t>工程名称：广州市增城区正果拦河坝重建工程涉增江光倒刺鲃大刺鳅国家级水产种质资源保护区水生生物资源保护和补偿措施技术服务项目</t>
  </si>
  <si>
    <t>第 1 页 共 1 页</t>
  </si>
  <si>
    <t>序号</t>
  </si>
  <si>
    <t>单项工程名称</t>
  </si>
  <si>
    <t>金额（元）</t>
  </si>
  <si>
    <t>其中: （元）</t>
  </si>
  <si>
    <t>暂估价</t>
  </si>
  <si>
    <t>绿色施工安全防护措施费</t>
  </si>
  <si>
    <t>规费</t>
  </si>
  <si>
    <t>1</t>
  </si>
  <si>
    <t>1.1</t>
  </si>
  <si>
    <t>合计</t>
  </si>
  <si>
    <t>注：本表适用于工程项目招标控制价或投标报价的汇总。</t>
  </si>
  <si>
    <t>表-02</t>
  </si>
  <si>
    <t>单位工程预算价汇总表</t>
  </si>
  <si>
    <t>标段：</t>
  </si>
  <si>
    <t>第 1 页  共 1 页</t>
  </si>
  <si>
    <t>汇总内容</t>
  </si>
  <si>
    <t>金额:(元)</t>
  </si>
  <si>
    <t>其中：暂估价(元)</t>
  </si>
  <si>
    <t>分部分项合计</t>
  </si>
  <si>
    <t>增殖放流</t>
  </si>
  <si>
    <t>1.2</t>
  </si>
  <si>
    <t>人工鱼巢</t>
  </si>
  <si>
    <t>1.3</t>
  </si>
  <si>
    <t>人工湿地</t>
  </si>
  <si>
    <t>1.4</t>
  </si>
  <si>
    <t>鱼道过鱼效果监测</t>
  </si>
  <si>
    <t>1.5</t>
  </si>
  <si>
    <t>重要水产种质资源科学研究</t>
  </si>
  <si>
    <t>1.6</t>
  </si>
  <si>
    <t>保护区宣传</t>
  </si>
  <si>
    <t>1.7</t>
  </si>
  <si>
    <t>渔业生态监测</t>
  </si>
  <si>
    <t>2</t>
  </si>
  <si>
    <t>措施合计</t>
  </si>
  <si>
    <t>2.1</t>
  </si>
  <si>
    <t>2.2</t>
  </si>
  <si>
    <t>其他措施费</t>
  </si>
  <si>
    <t>3</t>
  </si>
  <si>
    <t>其他项目</t>
  </si>
  <si>
    <t>－</t>
  </si>
  <si>
    <t>3.1</t>
  </si>
  <si>
    <t>暂列金额</t>
  </si>
  <si>
    <t>3.2</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</si>
  <si>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</si>
  <si>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</si>
  <si>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</si>
  <si>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</si>
  <si>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</si>
  <si>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</si>
  <si>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</si>
  <si>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</si>
  <si>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</si>
  <si>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</si>
  <si>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</si>
  <si>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</si>
  <si>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</si>
  <si>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</si>
  <si>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</si>
  <si>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</si>
  <si>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</si>
  <si>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总造价</t>
  </si>
  <si>
    <t>5</t>
  </si>
  <si>
    <t>人工费</t>
  </si>
  <si>
    <t>预算价合计=1+2+3</t>
  </si>
  <si>
    <t>0.00</t>
  </si>
  <si>
    <t>注：本表适用于单位工程招标控制价或投标报价的汇总，如无单位工程划分，单项工程也使用本表汇总</t>
  </si>
  <si>
    <t>表—04</t>
  </si>
  <si>
    <t>分部分项工程和单价措施项目清单与计价表</t>
  </si>
  <si>
    <t>第 1 页  共 6 页</t>
  </si>
  <si>
    <t>项目编码</t>
  </si>
  <si>
    <t>项目名称</t>
  </si>
  <si>
    <t>项目特征描述</t>
  </si>
  <si>
    <t>计量单位</t>
  </si>
  <si>
    <t>工程量</t>
  </si>
  <si>
    <t>综合单价</t>
  </si>
  <si>
    <t>综合合价</t>
  </si>
  <si>
    <t>其中：暂估价</t>
  </si>
  <si>
    <t>04B001</t>
  </si>
  <si>
    <t>大刺鳅</t>
  </si>
  <si>
    <t>1.名称:大刺鳅
2.规格:体长（cm）≥8
3.操作规程:符合《水生生物增殖放流管理规定》（中华人民共和国农业部令 第20号）
4.20000尾/年，3年，含税费、检疫费、运费、公证费、后期效果评估费
5.其他:本清单内容需满足采购需求书，完成该清单内所需的一切工作内容</t>
  </si>
  <si>
    <t>尾</t>
  </si>
  <si>
    <t>60000</t>
  </si>
  <si>
    <t>光倒刺鲃</t>
  </si>
  <si>
    <t>1.名称:光倒刺鲃
2.规格:体长（cm）≥8
3.操作规程:符合《水生生物增殖放流管理规定》（中华人民共和国农业部令 第20号）
4.20000尾/年，3年，含税费、检疫费、运费、公证费、后期效果评估费
5.其他:本清单内容需满足采购需求书，完成该清单内所需的一切工作内容</t>
  </si>
  <si>
    <t>草鱼</t>
  </si>
  <si>
    <t>1.名称:草鱼
2.规格:体长（cm）≥10
3.操作规程:符合《水生生物增殖放流管理规定》（中华人民共和国农业部令 第20号）
4.10000尾/年，3年，含税费、检疫费、运费、公证费、后期效果评估费
5.其他:本清单内容需满足采购需求书，完成该清单内所需的一切工作内容</t>
  </si>
  <si>
    <t>300000</t>
  </si>
  <si>
    <t>本页小计</t>
  </si>
  <si>
    <t>注：为计取规费等的使用，可在表中增设其中：“定额人工费”。</t>
  </si>
  <si>
    <t>表—08</t>
  </si>
  <si>
    <t>第 2 页  共 6 页</t>
  </si>
  <si>
    <t>鲢</t>
  </si>
  <si>
    <t>1.名称:鲢
2.规格:体长（cm）≥10
3.操作规程:符合《水生生物增殖放流管理规定》（中华人民共和国农业部令 第20号）
4.20000尾/年，3年，含税费、检疫费、运费、公证费、后期效果评估费
5.其他:本清单内容需满足采购需求书，完成该清单内所需的一切工作内容</t>
  </si>
  <si>
    <t>600000</t>
  </si>
  <si>
    <t>鳙</t>
  </si>
  <si>
    <t>1.名称:鳙
2.规格:体长（cm）≥10
3.操作规程:符合《水生生物增殖放流管理规定》（中华人民共和国农业部令 第20号）
4.150000尾/年，3年，含税费、检疫费、运费、公证费、后期效果评估费
5.其他:本清单内容需满足采购需求书，完成该清单内所需的一切工作内容</t>
  </si>
  <si>
    <t>450000</t>
  </si>
  <si>
    <t>增殖放流合计</t>
  </si>
  <si>
    <t>04B002</t>
  </si>
  <si>
    <t>1.名称:人工鱼巢
2.投放地点:正果水坝附近江段
3.制作标准:符合标准《江河人工鱼巢实施规范》DB44/T 1737-2015
4.制作材料:新鲜竹叶、芦苇、蕨草等
5.固定材料:竹子、竹片、铁丝
6.包含:人工费、后期维护
7.面积:2000平方米/年，3年
8.时间:每年2-5月，投放4个月，共3年
9.其他:本清单内容需满足采购需求书，完成该清单内所需的一切工作内容</t>
  </si>
  <si>
    <t>m2</t>
  </si>
  <si>
    <t>6000</t>
  </si>
  <si>
    <t>第 3 页  共 6 页</t>
  </si>
  <si>
    <t>人工鱼巢合计</t>
  </si>
  <si>
    <t>04B003</t>
  </si>
  <si>
    <t>沉水植物</t>
  </si>
  <si>
    <t>1.名称:沉水植物
2.建设位置:正果水坝附近江段
3.建设标准:《河流水生生物栖息地保护技术规范》NB/ 10485-2021
4.实施时间:3-10月
5.植物种类:黑藻、苦草、菹草、穗状狐尾藻、金鱼藻等
6.单位面积株数:200株/ m2
7.株高或芽数/株:2-3芽/株
8.后期维护
9.其他:本清单内容需满足采购需求书，完成该清单内所需的一切工作内容</t>
  </si>
  <si>
    <t>1500</t>
  </si>
  <si>
    <t>挺水植物</t>
  </si>
  <si>
    <t>1.名称:挺水植物
2.建设位置:正果水坝附近江段
3.建设标准:《河流水生生物栖息地保护技术规范》NB/ 10485-2021
4.实施时间:3-10月
5.植物种类:芦苇、水蓑衣、双穂雀稗、竹节菜、水蓼等
6.单位面积株数:30株/ m2
7.株高或芽数/株:2-3芽/株
8.后期维护
9.其他:本清单内容需满足采购需求书，完成该清单内所需的一切工作内容</t>
  </si>
  <si>
    <t>1800</t>
  </si>
  <si>
    <t>人工湿地合计</t>
  </si>
  <si>
    <t>第 4 页  共 6 页</t>
  </si>
  <si>
    <t>04B004</t>
  </si>
  <si>
    <t>流量监测</t>
  </si>
  <si>
    <t>1.名称:流量监测
2.实施时间:3-10月 
3.其他:本清单内容需满足采购需求书，完成该清单内所需的一切工作内容</t>
  </si>
  <si>
    <t>天</t>
  </si>
  <si>
    <t>100</t>
  </si>
  <si>
    <t>04B024</t>
  </si>
  <si>
    <t>鱼类样本</t>
  </si>
  <si>
    <t>1.名称:鱼类样本
2.其他:本清单内容需满足采购需求书，完成该清单内所需的一切工作内容</t>
  </si>
  <si>
    <t>2000</t>
  </si>
  <si>
    <t>04B008</t>
  </si>
  <si>
    <t>租赁鱼道自动监测系统</t>
  </si>
  <si>
    <t>1.名称:租赁鱼道自动监测系统
2.工作内容:租赁鱼道自动监测系统用于鱼道效果监测
3.其他:本清单内容需满足采购需求书，完成该清单内所需的一切工作内容</t>
  </si>
  <si>
    <t>次</t>
  </si>
  <si>
    <t>30</t>
  </si>
  <si>
    <t>鱼道过鱼效果监测合计</t>
  </si>
  <si>
    <t>04B009</t>
  </si>
  <si>
    <t>移液枪</t>
  </si>
  <si>
    <t>1.名称:移液枪
2.其他:本清单内容需满足采购需求书，完成该清单内所需的一切工作内容</t>
  </si>
  <si>
    <t>个</t>
  </si>
  <si>
    <t>10</t>
  </si>
  <si>
    <t>液氮罐</t>
  </si>
  <si>
    <t>1.名称:液氮罐
2.其他:本清单内容需满足采购需求书，完成该清单内所需的一切工作内容</t>
  </si>
  <si>
    <t>20</t>
  </si>
  <si>
    <t>超低温冰箱</t>
  </si>
  <si>
    <t>1.名称:超低温冰箱
2.其他:本清单内容需满足采购需求书，完成该清单内所需的一切工作内容</t>
  </si>
  <si>
    <t>台</t>
  </si>
  <si>
    <t>04B010</t>
  </si>
  <si>
    <t>3000</t>
  </si>
  <si>
    <t>重要水产种质资源科学研究合计</t>
  </si>
  <si>
    <t>第 5 页  共 6 页</t>
  </si>
  <si>
    <t>04B020</t>
  </si>
  <si>
    <t>宣传栏</t>
  </si>
  <si>
    <t>1.名称:宣传栏
2.规格:2.4m×1.2m
3.其他:本清单内容需满足采购需求书，完成该清单内所需的一切工作内容</t>
  </si>
  <si>
    <t>块</t>
  </si>
  <si>
    <t>16</t>
  </si>
  <si>
    <t>04B021</t>
  </si>
  <si>
    <t>宣传图册</t>
  </si>
  <si>
    <t>1.名称:宣传图册
2.工作内容:印刷宣传图册并发放
3.其他:本清单内容需满足采购需求书，完成该清单内所需的一切工作内容</t>
  </si>
  <si>
    <t>本</t>
  </si>
  <si>
    <t>4000</t>
  </si>
  <si>
    <t>保护区宣传合计</t>
  </si>
  <si>
    <t>生态因子监测</t>
  </si>
  <si>
    <t>1.名称:环境因子
2.25个环境因子，包含水温、PH、溶解氧、电导率、盐度、总氮、总磷、悬浮物浓度、高锰酸盐指数、非离子氨、石油类、挥发酚、8种重金属（铜、铅、锌、镉、镊、铬、汞、砷）、5种环境内分泌干扰物（双酚A（BPA）、壬基酚（NP）、雌酮（E1）、17-β-雌二醇（E2）和17-α-乙炔基雌二醇（EE2））。设置5个站位，每年4次。采集3年
3.其他:本清单内容需满足采购需求书，完成该清单内所需的一切工作内容</t>
  </si>
  <si>
    <t>1.名称:浮游植物、浮游动物
2.采集3年，每年采集4次，设置5个站位
3.其他:本清单内容需满足采购需求书，完成该清单内所需的一切工作内容</t>
  </si>
  <si>
    <t>120</t>
  </si>
  <si>
    <t>1.名称:鱼类
2.采集3年，每年采集2次
3.其他:本清单内容需满足采购需求书，完成该清单内所需的一切工作内容</t>
  </si>
  <si>
    <t>1050</t>
  </si>
  <si>
    <t>第 6 页  共 6 页</t>
  </si>
  <si>
    <t>渔业生态监测合计</t>
  </si>
  <si>
    <t>措施项目</t>
  </si>
  <si>
    <t>单价措施合计</t>
  </si>
  <si>
    <t>合   计</t>
  </si>
  <si>
    <t>综合单价分析表</t>
  </si>
  <si>
    <t>第 1 页  共 4 页</t>
  </si>
  <si>
    <t>项目特征</t>
  </si>
  <si>
    <t>材料费</t>
  </si>
  <si>
    <t>机械使用费</t>
  </si>
  <si>
    <t>管理费</t>
  </si>
  <si>
    <t>利润</t>
  </si>
  <si>
    <t>第 2 页  共 4 页</t>
  </si>
  <si>
    <t>第 3 页  共 4 页</t>
  </si>
  <si>
    <t>第 4 页  共 4 页</t>
  </si>
  <si>
    <t>总价措施项目清单与计价表</t>
  </si>
  <si>
    <t>第 1 页  共 2 页</t>
  </si>
  <si>
    <t>计算基础</t>
  </si>
  <si>
    <t>费率
(%)</t>
  </si>
  <si>
    <t>金额
(元)</t>
  </si>
  <si>
    <t>调整
费率(%)</t>
  </si>
  <si>
    <t>调整后
金额(元)</t>
  </si>
  <si>
    <t>备注</t>
  </si>
  <si>
    <t>LSSGCSF00001</t>
  </si>
  <si>
    <t>分部分项人工费+分部分项机具费</t>
  </si>
  <si>
    <t>0</t>
  </si>
  <si>
    <t>以分部分项的人工费与施工机具费之和为计算基础；以专业工程类型
区分不同费率计算；
单独场地平整工程费率为4.35%；
道路、管网工程费率为16.50%；
桥涵、隧道、水处理构筑物工程费率为14.50%；
分部分项工程总费用在300 万元以内（含300 万元）的项目按基本费率乘以1.20；</t>
  </si>
  <si>
    <t>粤041109009001</t>
  </si>
  <si>
    <t>文明工地增加费</t>
  </si>
  <si>
    <t>以分部分项的人工费与施工机具费之和为计算基础；市级文明工地0.60%；省级文明工地1.20%</t>
  </si>
  <si>
    <t>041109002001</t>
  </si>
  <si>
    <t>夜间施工增加费</t>
  </si>
  <si>
    <t>以夜间施工项目人工费的20%计算</t>
  </si>
  <si>
    <t>041109005001</t>
  </si>
  <si>
    <t>交通疏解员增加费</t>
  </si>
  <si>
    <t>15</t>
  </si>
  <si>
    <t>按照项目分部分项人工</t>
  </si>
  <si>
    <t>编制人（造价人员）：</t>
  </si>
  <si>
    <t>复核人（造价工程师）：</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</si>
  <si>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t>
  </si>
  <si>
    <t>表-11</t>
  </si>
  <si>
    <t>第 2 页  共 2 页</t>
  </si>
  <si>
    <t>费的15%计算（有方案的按照方案计算），
结算时据实结算。</t>
  </si>
  <si>
    <t>041108001001</t>
  </si>
  <si>
    <t>地下管线交叉降效费</t>
  </si>
  <si>
    <t>按实际发生或经批准的施工方案计算</t>
  </si>
  <si>
    <t>6</t>
  </si>
  <si>
    <t>粤041109008001</t>
  </si>
  <si>
    <t>赶工措施费</t>
  </si>
  <si>
    <t>赶工措施费=（1-δ）*分部分项的（人工费+施工机具费）*0.30 （0.8≤δ＜1   式中：δ=合同工期/定额工期）</t>
  </si>
  <si>
    <t>7</t>
  </si>
  <si>
    <t>QTFY00000001</t>
  </si>
  <si>
    <t>按实际发生或经批准的施工组织设计方案计算</t>
  </si>
  <si>
    <t>合    计</t>
  </si>
  <si>
    <t>其他项目清单与计价汇总表</t>
  </si>
  <si>
    <t>结算金额（元）</t>
  </si>
  <si>
    <t>明细详见表-12-1</t>
  </si>
  <si>
    <t>材料暂估价</t>
  </si>
  <si>
    <t>—</t>
  </si>
  <si>
    <t>明细详见表-12-2</t>
  </si>
  <si>
    <t>专业工程暂估价</t>
  </si>
  <si>
    <t>明细详见表-12-3</t>
  </si>
  <si>
    <t>明细详见表-12-4</t>
  </si>
  <si>
    <t>明细详见表-12-5</t>
  </si>
  <si>
    <t>8</t>
  </si>
  <si>
    <t>9</t>
  </si>
  <si>
    <t>合  计</t>
  </si>
  <si>
    <t>注：材料（工程设备）暂估单价进入清单项目综合单价，此处不汇总。</t>
  </si>
  <si>
    <t>表—12</t>
  </si>
  <si>
    <t>暂列金额明细表</t>
  </si>
  <si>
    <t>名称</t>
  </si>
  <si>
    <t>暂定金额（元）</t>
  </si>
  <si>
    <t>注：此表由招标人填写，如不能详列，也可只列暂列金额总额，投标人应将上述暂列金额计入投标总价中。</t>
  </si>
  <si>
    <t>表—12—1</t>
  </si>
  <si>
    <t>规费、税金项目清单与计价表</t>
  </si>
  <si>
    <t>取费基数</t>
  </si>
  <si>
    <t>计算费率
(%)</t>
  </si>
  <si>
    <t>金额(元)</t>
  </si>
  <si>
    <t xml:space="preserve"> 编制人（造价人员）：</t>
  </si>
  <si>
    <t>表—13</t>
  </si>
  <si>
    <t>单位工程人材机汇总表</t>
  </si>
  <si>
    <t>编码</t>
  </si>
  <si>
    <t>名称及规格</t>
  </si>
  <si>
    <t>单位</t>
  </si>
  <si>
    <t>数量</t>
  </si>
  <si>
    <t>单价
（元）</t>
  </si>
  <si>
    <t>合价
（元）</t>
  </si>
  <si>
    <t>品牌</t>
  </si>
  <si>
    <t>厂家</t>
  </si>
  <si>
    <t>BCCLF54@1</t>
  </si>
  <si>
    <t>环境因子</t>
  </si>
  <si>
    <t>BCCLF54@2</t>
  </si>
  <si>
    <t>监测浮游植物、浮游动物</t>
  </si>
  <si>
    <t>BCCLF54@3</t>
  </si>
  <si>
    <t>监测鱼类</t>
  </si>
  <si>
    <t>BCCLF53@1</t>
  </si>
  <si>
    <t>BCCLF53@2</t>
  </si>
  <si>
    <t>BCCLF52</t>
  </si>
  <si>
    <t>BCCLF13</t>
  </si>
  <si>
    <t>BCCLF11</t>
  </si>
  <si>
    <t>BCCLF48</t>
  </si>
  <si>
    <t>BCCLF48@1</t>
  </si>
  <si>
    <t>BCCLF48@2</t>
  </si>
  <si>
    <t>BCCLF48@3</t>
  </si>
  <si>
    <t>BCCLF48@4</t>
  </si>
  <si>
    <t>BCCLF13@1</t>
  </si>
  <si>
    <t>BCCLF53</t>
  </si>
  <si>
    <t>BCCLF64</t>
  </si>
  <si>
    <t>BCCLF65</t>
  </si>
  <si>
    <t>补充材料001</t>
  </si>
  <si>
    <t>BCCLF68</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</si>
</sst>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9"/>
      <color theme="1"/>
      <name val="??"/>
      <charset val="134"/>
      <scheme val="minor"/>
    </font>
    <font>
      <b/>
      <sz val="20"/>
      <name val="宋体"/>
      <charset val="134"/>
    </font>
    <font>
      <sz val="10"/>
      <name val="宋体"/>
      <charset val="134"/>
    </font>
    <font>
      <sz val="10"/>
      <name val="黑体"/>
      <charset val="134"/>
    </font>
    <font>
      <b/>
      <sz val="20"/>
      <name val="华文中宋"/>
      <charset val="134"/>
    </font>
    <font>
      <sz val="9"/>
      <name val="宋体"/>
      <charset val="134"/>
    </font>
    <font>
      <b/>
      <sz val="10"/>
      <name val="宋体"/>
      <charset val="134"/>
    </font>
    <font>
      <u/>
      <sz val="9"/>
      <name val="宋体"/>
      <charset val="134"/>
    </font>
    <font>
      <b/>
      <sz val="16"/>
      <name val="宋体"/>
      <charset val="134"/>
    </font>
    <font>
      <b/>
      <sz val="18"/>
      <name val="宋体"/>
      <charset val="134"/>
    </font>
    <font>
      <b/>
      <sz val="22"/>
      <name val="宋体"/>
      <charset val="134"/>
    </font>
    <font>
      <b/>
      <sz val="12"/>
      <name val="宋体"/>
      <charset val="134"/>
    </font>
    <font>
      <sz val="11"/>
      <name val="宋体"/>
      <charset val="134"/>
    </font>
    <font>
      <sz val="12"/>
      <name val="宋体"/>
      <charset val="134"/>
    </font>
    <font>
      <sz val="11"/>
      <color theme="1"/>
      <name val="??"/>
      <charset val="134"/>
      <scheme val="minor"/>
    </font>
    <font>
      <sz val="11"/>
      <color theme="1"/>
      <name val="??"/>
      <charset val="0"/>
      <scheme val="minor"/>
    </font>
    <font>
      <sz val="11"/>
      <color rgb="FF3F3F76"/>
      <name val="??"/>
      <charset val="0"/>
      <scheme val="minor"/>
    </font>
    <font>
      <sz val="11"/>
      <color rgb="FF9C0006"/>
      <name val="??"/>
      <charset val="0"/>
      <scheme val="minor"/>
    </font>
    <font>
      <sz val="11"/>
      <color theme="0"/>
      <name val="??"/>
      <charset val="0"/>
      <scheme val="minor"/>
    </font>
    <font>
      <u/>
      <sz val="11"/>
      <color rgb="FF0000FF"/>
      <name val="??"/>
      <charset val="0"/>
      <scheme val="minor"/>
    </font>
    <font>
      <u/>
      <sz val="11"/>
      <color rgb="FF800080"/>
      <name val="??"/>
      <charset val="0"/>
      <scheme val="minor"/>
    </font>
    <font>
      <b/>
      <sz val="11"/>
      <color theme="3"/>
      <name val="??"/>
      <charset val="134"/>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6500"/>
      <name val="??"/>
      <charset val="0"/>
      <scheme val="minor"/>
    </font>
  </fonts>
  <fills count="34">
    <fill>
      <patternFill patternType="none"/>
    </fill>
    <fill>
      <patternFill patternType="gray125"/>
    </fill>
    <fill>
      <patternFill patternType="solid">
        <fgColor indexed="9"/>
        <bgColor indexed="1"/>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4"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13"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14"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14" fillId="0" borderId="0" applyFont="0" applyFill="0" applyBorder="0" applyAlignment="0" applyProtection="0">
      <alignment vertical="center"/>
    </xf>
    <xf numFmtId="0" fontId="20" fillId="0" borderId="0" applyNumberFormat="0" applyFill="0" applyBorder="0" applyAlignment="0" applyProtection="0">
      <alignment vertical="center"/>
    </xf>
    <xf numFmtId="0" fontId="14" fillId="8" borderId="14"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10" borderId="0" applyNumberFormat="0" applyBorder="0" applyAlignment="0" applyProtection="0">
      <alignment vertical="center"/>
    </xf>
    <xf numFmtId="0" fontId="21" fillId="0" borderId="16" applyNumberFormat="0" applyFill="0" applyAlignment="0" applyProtection="0">
      <alignment vertical="center"/>
    </xf>
    <xf numFmtId="0" fontId="18" fillId="11" borderId="0" applyNumberFormat="0" applyBorder="0" applyAlignment="0" applyProtection="0">
      <alignment vertical="center"/>
    </xf>
    <xf numFmtId="0" fontId="27" fillId="12" borderId="17" applyNumberFormat="0" applyAlignment="0" applyProtection="0">
      <alignment vertical="center"/>
    </xf>
    <xf numFmtId="0" fontId="28" fillId="12" borderId="13" applyNumberFormat="0" applyAlignment="0" applyProtection="0">
      <alignment vertical="center"/>
    </xf>
    <xf numFmtId="0" fontId="29" fillId="13" borderId="18"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0" fillId="0" borderId="0"/>
  </cellStyleXfs>
  <cellXfs count="63">
    <xf numFmtId="0" fontId="0" fillId="0" borderId="0" xfId="0" applyAlignment="1"/>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center"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right" vertical="center" wrapText="1"/>
    </xf>
    <xf numFmtId="0" fontId="2" fillId="2" borderId="5" xfId="49" applyFont="1" applyFill="1" applyBorder="1" applyAlignment="1">
      <alignment horizontal="left" vertical="center" wrapText="1"/>
    </xf>
    <xf numFmtId="0" fontId="3" fillId="2" borderId="6"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left" vertical="center" wrapText="1"/>
    </xf>
    <xf numFmtId="0" fontId="2" fillId="2" borderId="6" xfId="49" applyFont="1" applyFill="1" applyBorder="1" applyAlignment="1">
      <alignment horizontal="right" vertical="center" wrapText="1"/>
    </xf>
    <xf numFmtId="0" fontId="1" fillId="2" borderId="0" xfId="49" applyFont="1" applyFill="1" applyAlignment="1">
      <alignment horizontal="right" vertical="center" wrapText="1"/>
    </xf>
    <xf numFmtId="0" fontId="2" fillId="2" borderId="0" xfId="49" applyFont="1" applyFill="1" applyAlignment="1">
      <alignment horizontal="right" wrapText="1"/>
    </xf>
    <xf numFmtId="0" fontId="2" fillId="2" borderId="7" xfId="49" applyFont="1" applyFill="1" applyBorder="1" applyAlignment="1">
      <alignment horizontal="center" vertical="center" wrapText="1"/>
    </xf>
    <xf numFmtId="0" fontId="2" fillId="2" borderId="8" xfId="49" applyFont="1" applyFill="1" applyBorder="1" applyAlignment="1">
      <alignment horizontal="left" vertical="center" wrapText="1"/>
    </xf>
    <xf numFmtId="0" fontId="2" fillId="2" borderId="9" xfId="49" applyFont="1" applyFill="1" applyBorder="1" applyAlignment="1">
      <alignment horizontal="left" vertical="center" wrapText="1"/>
    </xf>
    <xf numFmtId="0" fontId="4" fillId="2" borderId="0" xfId="49" applyFont="1" applyFill="1" applyAlignment="1">
      <alignment horizontal="center" vertical="center" wrapText="1"/>
    </xf>
    <xf numFmtId="0" fontId="4" fillId="2" borderId="0" xfId="49" applyFont="1" applyFill="1" applyAlignment="1">
      <alignment horizontal="right" vertical="center" wrapText="1"/>
    </xf>
    <xf numFmtId="0" fontId="2" fillId="2" borderId="8" xfId="49" applyFont="1" applyFill="1" applyBorder="1" applyAlignment="1">
      <alignment horizontal="right" vertical="center" wrapText="1"/>
    </xf>
    <xf numFmtId="0" fontId="5" fillId="2" borderId="5" xfId="49" applyFont="1" applyFill="1" applyBorder="1" applyAlignment="1">
      <alignment horizontal="center" vertical="center" wrapText="1"/>
    </xf>
    <xf numFmtId="0" fontId="5" fillId="2" borderId="6" xfId="49" applyFont="1" applyFill="1" applyBorder="1" applyAlignment="1">
      <alignment horizontal="center" vertical="center" wrapText="1"/>
    </xf>
    <xf numFmtId="0" fontId="5" fillId="2" borderId="9" xfId="49" applyFont="1" applyFill="1" applyBorder="1" applyAlignment="1">
      <alignment horizontal="left" vertical="center" wrapText="1"/>
    </xf>
    <xf numFmtId="0" fontId="5" fillId="2" borderId="0" xfId="49" applyFont="1" applyFill="1" applyAlignment="1">
      <alignment horizontal="left" vertical="center" wrapText="1"/>
    </xf>
    <xf numFmtId="0" fontId="5" fillId="2" borderId="0" xfId="49" applyFont="1" applyFill="1" applyAlignment="1">
      <alignment horizontal="center" vertical="center" wrapText="1"/>
    </xf>
    <xf numFmtId="0" fontId="5" fillId="2" borderId="0" xfId="49" applyFont="1" applyFill="1" applyAlignment="1">
      <alignment horizontal="right" wrapText="1"/>
    </xf>
    <xf numFmtId="0" fontId="5" fillId="2" borderId="0" xfId="49" applyFont="1" applyFill="1" applyAlignment="1">
      <alignment horizontal="right" vertical="center" wrapText="1"/>
    </xf>
    <xf numFmtId="0" fontId="2" fillId="2" borderId="8"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9" xfId="49" applyFont="1" applyFill="1" applyBorder="1" applyAlignment="1">
      <alignment horizontal="center" vertical="center" wrapText="1"/>
    </xf>
    <xf numFmtId="0" fontId="5" fillId="2" borderId="0" xfId="49" applyFont="1" applyFill="1" applyAlignment="1">
      <alignment horizontal="left" vertical="top" wrapText="1"/>
    </xf>
    <xf numFmtId="0" fontId="5" fillId="2" borderId="0" xfId="49" applyFont="1" applyFill="1" applyAlignment="1">
      <alignment horizontal="left" wrapText="1"/>
    </xf>
    <xf numFmtId="0" fontId="6" fillId="2" borderId="0" xfId="49" applyFont="1" applyFill="1" applyAlignment="1">
      <alignment horizontal="center" vertical="center" wrapText="1"/>
    </xf>
    <xf numFmtId="0" fontId="6" fillId="2" borderId="0" xfId="49" applyFont="1" applyFill="1" applyAlignment="1">
      <alignment horizontal="left" vertical="center" wrapText="1"/>
    </xf>
    <xf numFmtId="0" fontId="5" fillId="2" borderId="5" xfId="49" applyFont="1" applyFill="1" applyBorder="1" applyAlignment="1">
      <alignment horizontal="left" vertical="center" wrapText="1"/>
    </xf>
    <xf numFmtId="0" fontId="5" fillId="2" borderId="6" xfId="49" applyFont="1" applyFill="1" applyBorder="1" applyAlignment="1">
      <alignment horizontal="left" vertical="center" wrapText="1"/>
    </xf>
    <xf numFmtId="0" fontId="5" fillId="2" borderId="9" xfId="49" applyFont="1" applyFill="1" applyBorder="1" applyAlignment="1">
      <alignment horizontal="center" vertical="center" wrapText="1"/>
    </xf>
    <xf numFmtId="0" fontId="2" fillId="2" borderId="3" xfId="49" applyFont="1" applyFill="1" applyBorder="1" applyAlignment="1">
      <alignment horizontal="left" vertical="center" wrapText="1"/>
    </xf>
    <xf numFmtId="0" fontId="2" fillId="2" borderId="9" xfId="49" applyFont="1" applyFill="1" applyBorder="1" applyAlignment="1">
      <alignment horizontal="right" vertical="center" wrapText="1"/>
    </xf>
    <xf numFmtId="0" fontId="7" fillId="2" borderId="0" xfId="49" applyFont="1" applyFill="1" applyAlignment="1">
      <alignment horizontal="left" vertical="top" wrapText="1"/>
    </xf>
    <xf numFmtId="0" fontId="5" fillId="2" borderId="0" xfId="49" applyFont="1" applyFill="1" applyAlignment="1">
      <alignment horizontal="right" vertical="top" wrapText="1"/>
    </xf>
    <xf numFmtId="0" fontId="3" fillId="2" borderId="4" xfId="49" applyFont="1" applyFill="1" applyBorder="1" applyAlignment="1">
      <alignment horizontal="center" vertical="center" wrapText="1"/>
    </xf>
    <xf numFmtId="0" fontId="5" fillId="2" borderId="6" xfId="49" applyFont="1" applyFill="1" applyBorder="1" applyAlignment="1">
      <alignment horizontal="right" vertical="center" wrapText="1"/>
    </xf>
    <xf numFmtId="0" fontId="5" fillId="2" borderId="9" xfId="49" applyFont="1" applyFill="1" applyBorder="1" applyAlignment="1">
      <alignment horizontal="right" vertical="center" wrapText="1"/>
    </xf>
    <xf numFmtId="0" fontId="8" fillId="2" borderId="10" xfId="49" applyFont="1" applyFill="1" applyBorder="1" applyAlignment="1">
      <alignment horizontal="center" wrapText="1"/>
    </xf>
    <xf numFmtId="0" fontId="9" fillId="2" borderId="0" xfId="49" applyFont="1" applyFill="1" applyAlignment="1">
      <alignment horizontal="left" wrapText="1"/>
    </xf>
    <xf numFmtId="0" fontId="10" fillId="2" borderId="0" xfId="49" applyFont="1" applyFill="1" applyAlignment="1">
      <alignment horizontal="center" vertical="center" wrapText="1"/>
    </xf>
    <xf numFmtId="0" fontId="11" fillId="2" borderId="0" xfId="49" applyFont="1" applyFill="1" applyAlignment="1">
      <alignment horizontal="left" wrapText="1"/>
    </xf>
    <xf numFmtId="0" fontId="12" fillId="2" borderId="0" xfId="49" applyFont="1" applyFill="1" applyAlignment="1">
      <alignment horizontal="right" wrapText="1"/>
    </xf>
    <xf numFmtId="176" fontId="13" fillId="2" borderId="10" xfId="49" applyNumberFormat="1" applyFont="1" applyFill="1" applyBorder="1" applyAlignment="1">
      <alignment horizontal="left" wrapText="1"/>
    </xf>
    <xf numFmtId="0" fontId="13" fillId="2" borderId="11" xfId="49" applyFont="1" applyFill="1" applyBorder="1" applyAlignment="1">
      <alignment horizontal="left" wrapText="1"/>
    </xf>
    <xf numFmtId="0" fontId="13" fillId="2" borderId="0" xfId="49" applyFont="1" applyFill="1" applyAlignment="1">
      <alignment horizontal="left" wrapText="1"/>
    </xf>
    <xf numFmtId="0" fontId="13" fillId="2" borderId="12" xfId="49" applyFont="1" applyFill="1" applyBorder="1" applyAlignment="1">
      <alignment horizontal="left" wrapText="1"/>
    </xf>
    <xf numFmtId="0" fontId="2" fillId="2" borderId="12" xfId="49" applyFont="1" applyFill="1" applyBorder="1" applyAlignment="1">
      <alignment horizontal="center" vertical="center" wrapText="1"/>
    </xf>
    <xf numFmtId="0" fontId="13" fillId="2" borderId="10" xfId="49" applyFont="1" applyFill="1" applyBorder="1" applyAlignment="1">
      <alignment horizontal="center" wrapText="1"/>
    </xf>
    <xf numFmtId="0" fontId="11" fillId="2" borderId="0" xfId="49" applyFont="1" applyFill="1" applyAlignment="1">
      <alignment horizontal="right" wrapText="1"/>
    </xf>
    <xf numFmtId="0" fontId="11" fillId="2" borderId="0" xfId="49" applyFont="1" applyFill="1" applyAlignment="1">
      <alignment horizontal="right" vertical="center" wrapText="1"/>
    </xf>
    <xf numFmtId="0" fontId="2" fillId="2" borderId="12" xfId="49" applyFont="1" applyFill="1" applyBorder="1" applyAlignment="1">
      <alignment horizontal="center" vertical="top" wrapText="1"/>
    </xf>
    <xf numFmtId="0" fontId="2" fillId="2" borderId="0" xfId="49" applyFont="1" applyFill="1" applyAlignment="1">
      <alignment horizontal="center" vertical="top" wrapText="1"/>
    </xf>
    <xf numFmtId="0" fontId="5" fillId="2" borderId="12" xfId="49" applyFont="1" applyFill="1" applyBorder="1" applyAlignment="1">
      <alignment horizontal="center" vertical="top"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GridLines="0" zoomScale="55" zoomScaleNormal="55" zoomScaleSheetLayoutView="85" workbookViewId="0">
      <selection activeCell="K6" sqref="K6"/>
    </sheetView>
  </sheetViews>
  <sheetFormatPr defaultColWidth="9" defaultRowHeight="12" outlineLevelCol="6"/>
  <cols>
    <col min="1" max="1" width="20" customWidth="1"/>
    <col min="2" max="2" width="2.33333333333333" customWidth="1"/>
    <col min="3" max="3" width="15.3333333333333" customWidth="1"/>
    <col min="4" max="4" width="18" customWidth="1"/>
    <col min="5" max="5" width="24.3333333333333" customWidth="1"/>
    <col min="6" max="6" width="8.5047619047619" customWidth="1"/>
    <col min="7" max="7" width="27.1619047619048" customWidth="1"/>
  </cols>
  <sheetData>
    <row r="1" ht="90.75" customHeight="1" spans="1:7">
      <c r="A1" s="26"/>
      <c r="B1" s="47" t="s">
        <v>0</v>
      </c>
      <c r="C1" s="47"/>
      <c r="D1" s="47"/>
      <c r="E1" s="47"/>
      <c r="F1" s="47"/>
      <c r="G1" s="48" t="s">
        <v>1</v>
      </c>
    </row>
    <row r="2" ht="60" customHeight="1" spans="1:7">
      <c r="A2" s="49" t="s">
        <v>2</v>
      </c>
      <c r="B2" s="49"/>
      <c r="C2" s="49"/>
      <c r="D2" s="49"/>
      <c r="E2" s="49"/>
      <c r="F2" s="49"/>
      <c r="G2" s="49"/>
    </row>
    <row r="3" ht="37.5" customHeight="1" spans="1:7">
      <c r="A3" s="50" t="s">
        <v>3</v>
      </c>
      <c r="B3" s="50"/>
      <c r="C3" s="51" t="s">
        <v>4</v>
      </c>
      <c r="D3" s="52">
        <v>3151400</v>
      </c>
      <c r="E3" s="52"/>
      <c r="F3" s="52"/>
      <c r="G3" s="52"/>
    </row>
    <row r="4" ht="29.25" customHeight="1" spans="1:7">
      <c r="A4" s="50"/>
      <c r="B4" s="50"/>
      <c r="C4" s="51" t="s">
        <v>5</v>
      </c>
      <c r="D4" s="53" t="s">
        <v>6</v>
      </c>
      <c r="E4" s="53"/>
      <c r="F4" s="53"/>
      <c r="G4" s="53"/>
    </row>
    <row r="5" ht="24" customHeight="1" spans="1:7">
      <c r="A5" s="54"/>
      <c r="B5" s="54"/>
      <c r="C5" s="54"/>
      <c r="D5" s="55"/>
      <c r="E5" s="56"/>
      <c r="F5" s="56"/>
      <c r="G5" s="56"/>
    </row>
    <row r="6" ht="71.25" customHeight="1" spans="1:7">
      <c r="A6" s="50" t="s">
        <v>7</v>
      </c>
      <c r="B6" s="50"/>
      <c r="C6" s="57"/>
      <c r="D6" s="57"/>
      <c r="E6" s="58" t="s">
        <v>8</v>
      </c>
      <c r="F6" s="57"/>
      <c r="G6" s="57"/>
    </row>
    <row r="7" ht="29.25" customHeight="1" spans="1:7">
      <c r="A7" s="59"/>
      <c r="B7" s="59"/>
      <c r="C7" s="60" t="s">
        <v>9</v>
      </c>
      <c r="D7" s="60"/>
      <c r="E7" s="3"/>
      <c r="F7" s="61" t="s">
        <v>10</v>
      </c>
      <c r="G7" s="61"/>
    </row>
    <row r="8" ht="71.25" customHeight="1" spans="1:7">
      <c r="A8" s="50" t="s">
        <v>11</v>
      </c>
      <c r="B8" s="50"/>
      <c r="C8" s="57"/>
      <c r="D8" s="57"/>
      <c r="E8" s="58" t="s">
        <v>12</v>
      </c>
      <c r="F8" s="57"/>
      <c r="G8" s="57"/>
    </row>
    <row r="9" ht="29.25" customHeight="1" spans="1:7">
      <c r="A9" s="50"/>
      <c r="B9" s="50"/>
      <c r="C9" s="60" t="s">
        <v>13</v>
      </c>
      <c r="D9" s="60"/>
      <c r="E9" s="3"/>
      <c r="F9" s="60" t="s">
        <v>13</v>
      </c>
      <c r="G9" s="60"/>
    </row>
    <row r="10" ht="71.25" customHeight="1" spans="1:7">
      <c r="A10" s="50" t="s">
        <v>14</v>
      </c>
      <c r="B10" s="50"/>
      <c r="C10" s="57"/>
      <c r="D10" s="57"/>
      <c r="E10" s="58" t="s">
        <v>15</v>
      </c>
      <c r="F10" s="57"/>
      <c r="G10" s="57"/>
    </row>
    <row r="11" ht="29.25" customHeight="1" spans="1:7">
      <c r="A11" s="58"/>
      <c r="B11" s="58"/>
      <c r="C11" s="60" t="s">
        <v>16</v>
      </c>
      <c r="D11" s="60"/>
      <c r="E11" s="43"/>
      <c r="F11" s="62" t="s">
        <v>17</v>
      </c>
      <c r="G11" s="62"/>
    </row>
    <row r="12" ht="71.25" customHeight="1" spans="1:7">
      <c r="A12" s="50" t="s">
        <v>18</v>
      </c>
      <c r="B12" s="50"/>
      <c r="C12" s="57"/>
      <c r="D12" s="57"/>
      <c r="E12" s="58" t="s">
        <v>19</v>
      </c>
      <c r="F12" s="57"/>
      <c r="G12" s="57"/>
    </row>
    <row r="13" ht="18" customHeight="1" spans="1:7">
      <c r="A13" s="26"/>
      <c r="B13" s="27"/>
      <c r="C13" s="27"/>
      <c r="D13" s="27"/>
      <c r="E13" s="27"/>
      <c r="F13" s="27"/>
      <c r="G13" s="29" t="s">
        <v>20</v>
      </c>
    </row>
  </sheetData>
  <mergeCells count="30">
    <mergeCell ref="B1:F1"/>
    <mergeCell ref="A2:G2"/>
    <mergeCell ref="A3:B3"/>
    <mergeCell ref="D3:G3"/>
    <mergeCell ref="A4:B4"/>
    <mergeCell ref="D4:G4"/>
    <mergeCell ref="A5:B5"/>
    <mergeCell ref="F5:G5"/>
    <mergeCell ref="A6:B6"/>
    <mergeCell ref="C6:D6"/>
    <mergeCell ref="F6:G6"/>
    <mergeCell ref="A7:B7"/>
    <mergeCell ref="C7:D7"/>
    <mergeCell ref="F7:G7"/>
    <mergeCell ref="A8:B8"/>
    <mergeCell ref="C8:D8"/>
    <mergeCell ref="F8:G8"/>
    <mergeCell ref="A9:B9"/>
    <mergeCell ref="C9:D9"/>
    <mergeCell ref="F9:G9"/>
    <mergeCell ref="A10:B10"/>
    <mergeCell ref="C10:D10"/>
    <mergeCell ref="F10:G10"/>
    <mergeCell ref="A11:B11"/>
    <mergeCell ref="C11:D11"/>
    <mergeCell ref="F11:G11"/>
    <mergeCell ref="A12:B12"/>
    <mergeCell ref="C12:D12"/>
    <mergeCell ref="F12:G12"/>
    <mergeCell ref="B13:F13"/>
  </mergeCells>
  <printOptions horizontalCentered="1"/>
  <pageMargins left="0.116416666666667" right="0.116416666666667" top="0.59375" bottom="0" header="0.59375" footer="0"/>
  <pageSetup paperSize="9" scale="9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showGridLines="0" tabSelected="1" workbookViewId="0">
      <selection activeCell="G38" sqref="G38"/>
    </sheetView>
  </sheetViews>
  <sheetFormatPr defaultColWidth="9" defaultRowHeight="12"/>
  <cols>
    <col min="1" max="1" width="7.66666666666667" customWidth="1"/>
    <col min="2" max="2" width="13.6666666666667" customWidth="1"/>
    <col min="3" max="3" width="24.6666666666667" customWidth="1"/>
    <col min="4" max="4" width="7.5047619047619" customWidth="1"/>
    <col min="5" max="5" width="13.3333333333333" customWidth="1"/>
    <col min="6" max="6" width="13" customWidth="1"/>
    <col min="7" max="7" width="3.66666666666667" customWidth="1"/>
    <col min="8" max="8" width="3.33333333333333" customWidth="1"/>
    <col min="9" max="9" width="6.5047619047619" customWidth="1"/>
    <col min="10" max="11" width="11.1619047619048" customWidth="1"/>
  </cols>
  <sheetData>
    <row r="1" ht="39.75" customHeight="1" spans="1:11">
      <c r="A1" s="1" t="s">
        <v>264</v>
      </c>
      <c r="B1" s="1"/>
      <c r="C1" s="1"/>
      <c r="D1" s="1"/>
      <c r="E1" s="1"/>
      <c r="F1" s="1"/>
      <c r="G1" s="1"/>
      <c r="H1" s="1"/>
      <c r="I1" s="15"/>
      <c r="J1" s="15"/>
      <c r="K1" s="15"/>
    </row>
    <row r="2" ht="28.5" customHeight="1" spans="1:11">
      <c r="A2" s="2" t="s">
        <v>22</v>
      </c>
      <c r="B2" s="2"/>
      <c r="C2" s="2"/>
      <c r="D2" s="2"/>
      <c r="E2" s="2"/>
      <c r="F2" s="2"/>
      <c r="G2" s="2"/>
      <c r="H2" s="3"/>
      <c r="I2" s="16" t="s">
        <v>38</v>
      </c>
      <c r="J2" s="16"/>
      <c r="K2" s="16"/>
    </row>
    <row r="3" ht="28.5" customHeight="1" spans="1:11">
      <c r="A3" s="4" t="s">
        <v>24</v>
      </c>
      <c r="B3" s="5" t="s">
        <v>265</v>
      </c>
      <c r="C3" s="5" t="s">
        <v>266</v>
      </c>
      <c r="D3" s="5" t="s">
        <v>267</v>
      </c>
      <c r="E3" s="5" t="s">
        <v>268</v>
      </c>
      <c r="F3" s="5" t="s">
        <v>269</v>
      </c>
      <c r="G3" s="5" t="s">
        <v>270</v>
      </c>
      <c r="H3" s="5"/>
      <c r="I3" s="5"/>
      <c r="J3" s="5" t="s">
        <v>271</v>
      </c>
      <c r="K3" s="17" t="s">
        <v>272</v>
      </c>
    </row>
    <row r="4" ht="18" customHeight="1" spans="1:11">
      <c r="A4" s="6">
        <v>1</v>
      </c>
      <c r="B4" s="7" t="s">
        <v>273</v>
      </c>
      <c r="C4" s="8" t="s">
        <v>274</v>
      </c>
      <c r="D4" s="7" t="s">
        <v>155</v>
      </c>
      <c r="E4" s="9">
        <v>1500</v>
      </c>
      <c r="F4" s="9">
        <v>124.8</v>
      </c>
      <c r="G4" s="9">
        <f>E4*F4</f>
        <v>187200</v>
      </c>
      <c r="H4" s="9"/>
      <c r="I4" s="9"/>
      <c r="J4" s="8"/>
      <c r="K4" s="18"/>
    </row>
    <row r="5" ht="18" customHeight="1" spans="1:11">
      <c r="A5" s="6">
        <v>2</v>
      </c>
      <c r="B5" s="7" t="s">
        <v>275</v>
      </c>
      <c r="C5" s="8" t="s">
        <v>276</v>
      </c>
      <c r="D5" s="7" t="s">
        <v>155</v>
      </c>
      <c r="E5" s="9">
        <v>120</v>
      </c>
      <c r="F5" s="9">
        <v>1000</v>
      </c>
      <c r="G5" s="9">
        <v>120000</v>
      </c>
      <c r="H5" s="9"/>
      <c r="I5" s="9"/>
      <c r="J5" s="8"/>
      <c r="K5" s="18"/>
    </row>
    <row r="6" ht="18" customHeight="1" spans="1:11">
      <c r="A6" s="6">
        <v>3</v>
      </c>
      <c r="B6" s="7" t="s">
        <v>277</v>
      </c>
      <c r="C6" s="8" t="s">
        <v>278</v>
      </c>
      <c r="D6" s="7" t="s">
        <v>104</v>
      </c>
      <c r="E6" s="9">
        <v>1050</v>
      </c>
      <c r="F6" s="9">
        <v>100</v>
      </c>
      <c r="G6" s="9">
        <v>105000</v>
      </c>
      <c r="H6" s="9"/>
      <c r="I6" s="9"/>
      <c r="J6" s="8"/>
      <c r="K6" s="18"/>
    </row>
    <row r="7" ht="18" customHeight="1" spans="1:11">
      <c r="A7" s="6">
        <v>4</v>
      </c>
      <c r="B7" s="7" t="s">
        <v>279</v>
      </c>
      <c r="C7" s="8" t="s">
        <v>157</v>
      </c>
      <c r="D7" s="7" t="s">
        <v>155</v>
      </c>
      <c r="E7" s="9">
        <v>20</v>
      </c>
      <c r="F7" s="9">
        <v>3000</v>
      </c>
      <c r="G7" s="9">
        <v>60000</v>
      </c>
      <c r="H7" s="9"/>
      <c r="I7" s="9"/>
      <c r="J7" s="8"/>
      <c r="K7" s="18"/>
    </row>
    <row r="8" ht="18" customHeight="1" spans="1:11">
      <c r="A8" s="6">
        <v>5</v>
      </c>
      <c r="B8" s="7" t="s">
        <v>280</v>
      </c>
      <c r="C8" s="8" t="s">
        <v>160</v>
      </c>
      <c r="D8" s="7" t="s">
        <v>162</v>
      </c>
      <c r="E8" s="9">
        <v>1</v>
      </c>
      <c r="F8" s="9">
        <v>60000</v>
      </c>
      <c r="G8" s="9">
        <v>60000</v>
      </c>
      <c r="H8" s="9"/>
      <c r="I8" s="9"/>
      <c r="J8" s="8"/>
      <c r="K8" s="18"/>
    </row>
    <row r="9" ht="18" customHeight="1" spans="1:11">
      <c r="A9" s="6">
        <v>6</v>
      </c>
      <c r="B9" s="7" t="s">
        <v>281</v>
      </c>
      <c r="C9" s="8" t="s">
        <v>147</v>
      </c>
      <c r="D9" s="7" t="s">
        <v>149</v>
      </c>
      <c r="E9" s="9">
        <v>30</v>
      </c>
      <c r="F9" s="9">
        <v>3000</v>
      </c>
      <c r="G9" s="9">
        <v>90000</v>
      </c>
      <c r="H9" s="9"/>
      <c r="I9" s="9"/>
      <c r="J9" s="8"/>
      <c r="K9" s="18"/>
    </row>
    <row r="10" ht="18" customHeight="1" spans="1:11">
      <c r="A10" s="6">
        <v>7</v>
      </c>
      <c r="B10" s="7" t="s">
        <v>282</v>
      </c>
      <c r="C10" s="8" t="s">
        <v>129</v>
      </c>
      <c r="D10" s="7" t="s">
        <v>124</v>
      </c>
      <c r="E10" s="9">
        <v>1500</v>
      </c>
      <c r="F10" s="9">
        <v>80</v>
      </c>
      <c r="G10" s="9">
        <v>120000</v>
      </c>
      <c r="H10" s="9"/>
      <c r="I10" s="9"/>
      <c r="J10" s="8"/>
      <c r="K10" s="18"/>
    </row>
    <row r="11" ht="18" customHeight="1" spans="1:11">
      <c r="A11" s="6">
        <v>8</v>
      </c>
      <c r="B11" s="7" t="s">
        <v>283</v>
      </c>
      <c r="C11" s="8" t="s">
        <v>45</v>
      </c>
      <c r="D11" s="7" t="s">
        <v>124</v>
      </c>
      <c r="E11" s="9">
        <v>6000</v>
      </c>
      <c r="F11" s="9">
        <v>100</v>
      </c>
      <c r="G11" s="9">
        <v>600000</v>
      </c>
      <c r="H11" s="9"/>
      <c r="I11" s="9"/>
      <c r="J11" s="8"/>
      <c r="K11" s="18"/>
    </row>
    <row r="12" ht="18" customHeight="1" spans="1:11">
      <c r="A12" s="6">
        <v>9</v>
      </c>
      <c r="B12" s="7" t="s">
        <v>284</v>
      </c>
      <c r="C12" s="8" t="s">
        <v>102</v>
      </c>
      <c r="D12" s="7" t="s">
        <v>104</v>
      </c>
      <c r="E12" s="9">
        <v>60000</v>
      </c>
      <c r="F12" s="9">
        <v>4</v>
      </c>
      <c r="G12" s="9">
        <f>E12*F12</f>
        <v>240000</v>
      </c>
      <c r="H12" s="9"/>
      <c r="I12" s="9"/>
      <c r="J12" s="8"/>
      <c r="K12" s="18"/>
    </row>
    <row r="13" ht="18" customHeight="1" spans="1:11">
      <c r="A13" s="6">
        <v>10</v>
      </c>
      <c r="B13" s="7" t="s">
        <v>285</v>
      </c>
      <c r="C13" s="8" t="s">
        <v>106</v>
      </c>
      <c r="D13" s="7" t="s">
        <v>104</v>
      </c>
      <c r="E13" s="9">
        <v>60000</v>
      </c>
      <c r="F13" s="9">
        <v>2.4</v>
      </c>
      <c r="G13" s="9">
        <f>E13*F13</f>
        <v>144000</v>
      </c>
      <c r="H13" s="9"/>
      <c r="I13" s="9"/>
      <c r="J13" s="8"/>
      <c r="K13" s="18"/>
    </row>
    <row r="14" ht="18" customHeight="1" spans="1:11">
      <c r="A14" s="6">
        <v>11</v>
      </c>
      <c r="B14" s="7" t="s">
        <v>286</v>
      </c>
      <c r="C14" s="8" t="s">
        <v>108</v>
      </c>
      <c r="D14" s="7" t="s">
        <v>104</v>
      </c>
      <c r="E14" s="9">
        <v>300000</v>
      </c>
      <c r="F14" s="9">
        <v>0.5</v>
      </c>
      <c r="G14" s="9">
        <v>150000</v>
      </c>
      <c r="H14" s="9"/>
      <c r="I14" s="9"/>
      <c r="J14" s="8"/>
      <c r="K14" s="18"/>
    </row>
    <row r="15" ht="18" customHeight="1" spans="1:11">
      <c r="A15" s="6">
        <v>12</v>
      </c>
      <c r="B15" s="7" t="s">
        <v>287</v>
      </c>
      <c r="C15" s="8" t="s">
        <v>115</v>
      </c>
      <c r="D15" s="7" t="s">
        <v>104</v>
      </c>
      <c r="E15" s="9">
        <v>600000</v>
      </c>
      <c r="F15" s="9">
        <v>0.3</v>
      </c>
      <c r="G15" s="9">
        <v>180000</v>
      </c>
      <c r="H15" s="9"/>
      <c r="I15" s="9"/>
      <c r="J15" s="8"/>
      <c r="K15" s="18"/>
    </row>
    <row r="16" ht="18" customHeight="1" spans="1:11">
      <c r="A16" s="6">
        <v>13</v>
      </c>
      <c r="B16" s="7" t="s">
        <v>288</v>
      </c>
      <c r="C16" s="8" t="s">
        <v>118</v>
      </c>
      <c r="D16" s="7" t="s">
        <v>104</v>
      </c>
      <c r="E16" s="9">
        <v>450000</v>
      </c>
      <c r="F16" s="9">
        <v>0.4</v>
      </c>
      <c r="G16" s="9">
        <v>180000</v>
      </c>
      <c r="H16" s="9"/>
      <c r="I16" s="9"/>
      <c r="J16" s="8"/>
      <c r="K16" s="18"/>
    </row>
    <row r="17" ht="18" customHeight="1" spans="1:11">
      <c r="A17" s="6">
        <v>14</v>
      </c>
      <c r="B17" s="7" t="s">
        <v>289</v>
      </c>
      <c r="C17" s="8" t="s">
        <v>132</v>
      </c>
      <c r="D17" s="7" t="s">
        <v>124</v>
      </c>
      <c r="E17" s="9">
        <v>1800</v>
      </c>
      <c r="F17" s="9">
        <v>100</v>
      </c>
      <c r="G17" s="9">
        <v>180000</v>
      </c>
      <c r="H17" s="9"/>
      <c r="I17" s="9"/>
      <c r="J17" s="8"/>
      <c r="K17" s="18"/>
    </row>
    <row r="18" ht="18" customHeight="1" spans="1:11">
      <c r="A18" s="6">
        <v>15</v>
      </c>
      <c r="B18" s="7" t="s">
        <v>290</v>
      </c>
      <c r="C18" s="8" t="s">
        <v>153</v>
      </c>
      <c r="D18" s="7" t="s">
        <v>155</v>
      </c>
      <c r="E18" s="9">
        <v>10</v>
      </c>
      <c r="F18" s="9">
        <v>3000</v>
      </c>
      <c r="G18" s="9">
        <v>30000</v>
      </c>
      <c r="H18" s="9"/>
      <c r="I18" s="9"/>
      <c r="J18" s="8"/>
      <c r="K18" s="18"/>
    </row>
    <row r="19" ht="18" customHeight="1" spans="1:11">
      <c r="A19" s="6">
        <v>16</v>
      </c>
      <c r="B19" s="7" t="s">
        <v>291</v>
      </c>
      <c r="C19" s="8" t="s">
        <v>168</v>
      </c>
      <c r="D19" s="7" t="s">
        <v>170</v>
      </c>
      <c r="E19" s="9">
        <v>16</v>
      </c>
      <c r="F19" s="9">
        <v>2200</v>
      </c>
      <c r="G19" s="9">
        <f>E19*F19</f>
        <v>35200</v>
      </c>
      <c r="H19" s="9"/>
      <c r="I19" s="9"/>
      <c r="J19" s="8"/>
      <c r="K19" s="18"/>
    </row>
    <row r="20" ht="18" customHeight="1" spans="1:11">
      <c r="A20" s="6">
        <v>17</v>
      </c>
      <c r="B20" s="7" t="s">
        <v>292</v>
      </c>
      <c r="C20" s="8" t="s">
        <v>173</v>
      </c>
      <c r="D20" s="7" t="s">
        <v>175</v>
      </c>
      <c r="E20" s="9">
        <v>4000</v>
      </c>
      <c r="F20" s="9">
        <v>25</v>
      </c>
      <c r="G20" s="9">
        <f>E20*F20</f>
        <v>100000</v>
      </c>
      <c r="H20" s="9"/>
      <c r="I20" s="9"/>
      <c r="J20" s="8"/>
      <c r="K20" s="18"/>
    </row>
    <row r="21" ht="18" customHeight="1" spans="1:11">
      <c r="A21" s="6">
        <v>18</v>
      </c>
      <c r="B21" s="7" t="s">
        <v>293</v>
      </c>
      <c r="C21" s="8" t="s">
        <v>138</v>
      </c>
      <c r="D21" s="7" t="s">
        <v>140</v>
      </c>
      <c r="E21" s="9">
        <v>100</v>
      </c>
      <c r="F21" s="9">
        <v>700</v>
      </c>
      <c r="G21" s="9">
        <v>70000</v>
      </c>
      <c r="H21" s="9"/>
      <c r="I21" s="9"/>
      <c r="J21" s="8"/>
      <c r="K21" s="18"/>
    </row>
    <row r="22" ht="18" customHeight="1" spans="1:11">
      <c r="A22" s="6">
        <v>19</v>
      </c>
      <c r="B22" s="7" t="s">
        <v>294</v>
      </c>
      <c r="C22" s="8" t="s">
        <v>143</v>
      </c>
      <c r="D22" s="7" t="s">
        <v>104</v>
      </c>
      <c r="E22" s="9">
        <v>5000</v>
      </c>
      <c r="F22" s="9">
        <v>100</v>
      </c>
      <c r="G22" s="9">
        <v>500000</v>
      </c>
      <c r="H22" s="9"/>
      <c r="I22" s="9"/>
      <c r="J22" s="8"/>
      <c r="K22" s="18"/>
    </row>
    <row r="23" ht="18" customHeight="1" spans="1:11">
      <c r="A23" s="6"/>
      <c r="B23" s="7"/>
      <c r="C23" s="8"/>
      <c r="D23" s="7"/>
      <c r="E23" s="9"/>
      <c r="F23" s="9"/>
      <c r="G23" s="9"/>
      <c r="H23" s="9"/>
      <c r="I23" s="9"/>
      <c r="J23" s="8"/>
      <c r="K23" s="18"/>
    </row>
    <row r="24" ht="18" customHeight="1" spans="1:11">
      <c r="A24" s="6"/>
      <c r="B24" s="7"/>
      <c r="C24" s="8"/>
      <c r="D24" s="7"/>
      <c r="E24" s="9"/>
      <c r="F24" s="9"/>
      <c r="G24" s="9"/>
      <c r="H24" s="9"/>
      <c r="I24" s="9"/>
      <c r="J24" s="8"/>
      <c r="K24" s="18"/>
    </row>
    <row r="25" ht="18" customHeight="1" spans="1:11">
      <c r="A25" s="6"/>
      <c r="B25" s="7"/>
      <c r="C25" s="8"/>
      <c r="D25" s="7"/>
      <c r="E25" s="9"/>
      <c r="F25" s="9"/>
      <c r="G25" s="9"/>
      <c r="H25" s="9"/>
      <c r="I25" s="9"/>
      <c r="J25" s="8"/>
      <c r="K25" s="18"/>
    </row>
    <row r="26" ht="18" customHeight="1" spans="1:11">
      <c r="A26" s="6"/>
      <c r="B26" s="7"/>
      <c r="C26" s="8"/>
      <c r="D26" s="7"/>
      <c r="E26" s="9"/>
      <c r="F26" s="9"/>
      <c r="G26" s="9"/>
      <c r="H26" s="9"/>
      <c r="I26" s="9"/>
      <c r="J26" s="8"/>
      <c r="K26" s="18"/>
    </row>
    <row r="27" ht="18" customHeight="1" spans="1:11">
      <c r="A27" s="6"/>
      <c r="B27" s="7"/>
      <c r="C27" s="8"/>
      <c r="D27" s="7"/>
      <c r="E27" s="9"/>
      <c r="F27" s="9"/>
      <c r="G27" s="9"/>
      <c r="H27" s="9"/>
      <c r="I27" s="9"/>
      <c r="J27" s="8"/>
      <c r="K27" s="18"/>
    </row>
    <row r="28" ht="18" customHeight="1" spans="1:11">
      <c r="A28" s="6"/>
      <c r="B28" s="7"/>
      <c r="C28" s="8"/>
      <c r="D28" s="7"/>
      <c r="E28" s="9"/>
      <c r="F28" s="9"/>
      <c r="G28" s="9"/>
      <c r="H28" s="9"/>
      <c r="I28" s="9"/>
      <c r="J28" s="8"/>
      <c r="K28" s="18"/>
    </row>
    <row r="29" ht="18" customHeight="1" spans="1:11">
      <c r="A29" s="6"/>
      <c r="B29" s="7"/>
      <c r="C29" s="8"/>
      <c r="D29" s="7"/>
      <c r="E29" s="9"/>
      <c r="F29" s="9"/>
      <c r="G29" s="9"/>
      <c r="H29" s="9"/>
      <c r="I29" s="9"/>
      <c r="J29" s="8"/>
      <c r="K29" s="18"/>
    </row>
    <row r="30" ht="18" customHeight="1" spans="1:11">
      <c r="A30" s="6"/>
      <c r="B30" s="7"/>
      <c r="C30" s="8"/>
      <c r="D30" s="7"/>
      <c r="E30" s="9"/>
      <c r="F30" s="9"/>
      <c r="G30" s="9"/>
      <c r="H30" s="9"/>
      <c r="I30" s="9"/>
      <c r="J30" s="8"/>
      <c r="K30" s="18"/>
    </row>
    <row r="31" ht="18" customHeight="1" spans="1:11">
      <c r="A31" s="6"/>
      <c r="B31" s="7"/>
      <c r="C31" s="8"/>
      <c r="D31" s="7"/>
      <c r="E31" s="9"/>
      <c r="F31" s="9"/>
      <c r="G31" s="9"/>
      <c r="H31" s="9"/>
      <c r="I31" s="9"/>
      <c r="J31" s="8"/>
      <c r="K31" s="18"/>
    </row>
    <row r="32" ht="18" customHeight="1" spans="1:11">
      <c r="A32" s="6"/>
      <c r="B32" s="7"/>
      <c r="C32" s="8"/>
      <c r="D32" s="7"/>
      <c r="E32" s="9"/>
      <c r="F32" s="9"/>
      <c r="G32" s="9"/>
      <c r="H32" s="9"/>
      <c r="I32" s="9"/>
      <c r="J32" s="8"/>
      <c r="K32" s="18"/>
    </row>
    <row r="33" ht="18" customHeight="1" spans="1:11">
      <c r="A33" s="6"/>
      <c r="B33" s="7"/>
      <c r="C33" s="8"/>
      <c r="D33" s="7"/>
      <c r="E33" s="9"/>
      <c r="F33" s="9"/>
      <c r="G33" s="9"/>
      <c r="H33" s="9"/>
      <c r="I33" s="9"/>
      <c r="J33" s="8"/>
      <c r="K33" s="18"/>
    </row>
    <row r="34" ht="18" customHeight="1" spans="1:11">
      <c r="A34" s="6"/>
      <c r="B34" s="7"/>
      <c r="C34" s="8"/>
      <c r="D34" s="7"/>
      <c r="E34" s="9"/>
      <c r="F34" s="9"/>
      <c r="G34" s="9"/>
      <c r="H34" s="9"/>
      <c r="I34" s="9"/>
      <c r="J34" s="8"/>
      <c r="K34" s="18"/>
    </row>
    <row r="35" ht="18" customHeight="1" spans="1:11">
      <c r="A35" s="6"/>
      <c r="B35" s="7"/>
      <c r="C35" s="8"/>
      <c r="D35" s="7"/>
      <c r="E35" s="9"/>
      <c r="F35" s="9"/>
      <c r="G35" s="9"/>
      <c r="H35" s="9"/>
      <c r="I35" s="9"/>
      <c r="J35" s="8"/>
      <c r="K35" s="18"/>
    </row>
    <row r="36" ht="18" customHeight="1" spans="1:11">
      <c r="A36" s="6"/>
      <c r="B36" s="7"/>
      <c r="C36" s="8"/>
      <c r="D36" s="7"/>
      <c r="E36" s="9"/>
      <c r="F36" s="9"/>
      <c r="G36" s="9"/>
      <c r="H36" s="9"/>
      <c r="I36" s="9"/>
      <c r="J36" s="8"/>
      <c r="K36" s="18"/>
    </row>
    <row r="37" ht="18" customHeight="1" spans="1:11">
      <c r="A37" s="10"/>
      <c r="B37" s="11"/>
      <c r="C37" s="12" t="s">
        <v>33</v>
      </c>
      <c r="D37" s="13"/>
      <c r="E37" s="13"/>
      <c r="F37" s="14"/>
      <c r="G37" s="14">
        <f>SUM(G4:I22)</f>
        <v>3151400</v>
      </c>
      <c r="H37" s="14"/>
      <c r="I37" s="14"/>
      <c r="J37" s="14"/>
      <c r="K37" s="19"/>
    </row>
  </sheetData>
  <mergeCells count="38">
    <mergeCell ref="A1:K1"/>
    <mergeCell ref="A2:G2"/>
    <mergeCell ref="I2:K2"/>
    <mergeCell ref="G3:I3"/>
    <mergeCell ref="G4:I4"/>
    <mergeCell ref="G5:I5"/>
    <mergeCell ref="G6:I6"/>
    <mergeCell ref="G7:I7"/>
    <mergeCell ref="G8:I8"/>
    <mergeCell ref="G9:I9"/>
    <mergeCell ref="G10:I10"/>
    <mergeCell ref="G11:I11"/>
    <mergeCell ref="G12:I12"/>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G27:I27"/>
    <mergeCell ref="G28:I28"/>
    <mergeCell ref="G29:I29"/>
    <mergeCell ref="G30:I30"/>
    <mergeCell ref="G31:I31"/>
    <mergeCell ref="G32:I32"/>
    <mergeCell ref="G33:I33"/>
    <mergeCell ref="G34:I34"/>
    <mergeCell ref="G35:I35"/>
    <mergeCell ref="G36:I36"/>
    <mergeCell ref="G37:I37"/>
  </mergeCells>
  <printOptions horizontalCentered="1"/>
  <pageMargins left="0.116416666666667" right="0.116416666666667" top="0.59375" bottom="0" header="0.59375" footer="0"/>
  <pageSetup paperSize="9" scale="8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3"/>
  <sheetViews>
    <sheetView showGridLines="0" zoomScale="70" zoomScaleNormal="70" workbookViewId="0">
      <selection activeCell="J7" sqref="J7"/>
    </sheetView>
  </sheetViews>
  <sheetFormatPr defaultColWidth="9" defaultRowHeight="12" outlineLevelCol="7"/>
  <cols>
    <col min="1" max="1" width="12.3333333333333" customWidth="1"/>
    <col min="2" max="2" width="36.5047619047619" customWidth="1"/>
    <col min="3" max="3" width="19.8285714285714" customWidth="1"/>
    <col min="4" max="4" width="15.6666666666667" customWidth="1"/>
    <col min="5" max="5" width="0.666666666666667" customWidth="1"/>
    <col min="6" max="6" width="1.82857142857143" customWidth="1"/>
    <col min="7" max="7" width="13.1619047619048" customWidth="1"/>
    <col min="8" max="8" width="15.6666666666667" customWidth="1"/>
  </cols>
  <sheetData>
    <row r="1" ht="39.75" customHeight="1" spans="1:8">
      <c r="A1" s="1" t="s">
        <v>21</v>
      </c>
      <c r="B1" s="1"/>
      <c r="C1" s="1"/>
      <c r="D1" s="1"/>
      <c r="E1" s="1"/>
      <c r="F1" s="1"/>
      <c r="G1" s="15"/>
      <c r="H1" s="15"/>
    </row>
    <row r="2" ht="28.5" customHeight="1" spans="1:8">
      <c r="A2" s="2" t="s">
        <v>22</v>
      </c>
      <c r="B2" s="2"/>
      <c r="C2" s="2"/>
      <c r="D2" s="2"/>
      <c r="E2" s="2"/>
      <c r="F2" s="3"/>
      <c r="G2" s="16" t="s">
        <v>23</v>
      </c>
      <c r="H2" s="16"/>
    </row>
    <row r="3" ht="18" customHeight="1" spans="1:8">
      <c r="A3" s="4" t="s">
        <v>24</v>
      </c>
      <c r="B3" s="5" t="s">
        <v>25</v>
      </c>
      <c r="C3" s="5" t="s">
        <v>26</v>
      </c>
      <c r="D3" s="5" t="s">
        <v>27</v>
      </c>
      <c r="E3" s="5"/>
      <c r="F3" s="5"/>
      <c r="G3" s="5"/>
      <c r="H3" s="17"/>
    </row>
    <row r="4" ht="28.5" customHeight="1" spans="1:8">
      <c r="A4" s="6"/>
      <c r="B4" s="7"/>
      <c r="C4" s="7"/>
      <c r="D4" s="7" t="s">
        <v>28</v>
      </c>
      <c r="E4" s="7" t="s">
        <v>29</v>
      </c>
      <c r="F4" s="7"/>
      <c r="G4" s="7"/>
      <c r="H4" s="30" t="s">
        <v>30</v>
      </c>
    </row>
    <row r="5" ht="54" customHeight="1" spans="1:8">
      <c r="A5" s="6" t="s">
        <v>31</v>
      </c>
      <c r="B5" s="8" t="s">
        <v>0</v>
      </c>
      <c r="C5" s="9">
        <f>C6</f>
        <v>3151400</v>
      </c>
      <c r="D5" s="9"/>
      <c r="E5" s="9"/>
      <c r="F5" s="9"/>
      <c r="G5" s="9"/>
      <c r="H5" s="22"/>
    </row>
    <row r="6" ht="54" customHeight="1" spans="1:8">
      <c r="A6" s="6" t="s">
        <v>32</v>
      </c>
      <c r="B6" s="8" t="s">
        <v>0</v>
      </c>
      <c r="C6" s="9">
        <f>'表-04 单位工程预算价汇总表【广州市增城区正果拦河坝'!C35</f>
        <v>3151400</v>
      </c>
      <c r="D6" s="9"/>
      <c r="E6" s="9"/>
      <c r="F6" s="9"/>
      <c r="G6" s="9"/>
      <c r="H6" s="22"/>
    </row>
    <row r="7" ht="18" customHeight="1" spans="1:8">
      <c r="A7" s="6"/>
      <c r="B7" s="8"/>
      <c r="C7" s="9"/>
      <c r="D7" s="9"/>
      <c r="E7" s="9"/>
      <c r="F7" s="9"/>
      <c r="G7" s="9"/>
      <c r="H7" s="22"/>
    </row>
    <row r="8" ht="18" customHeight="1" spans="1:8">
      <c r="A8" s="6"/>
      <c r="B8" s="8"/>
      <c r="C8" s="9"/>
      <c r="D8" s="9"/>
      <c r="E8" s="9"/>
      <c r="F8" s="9"/>
      <c r="G8" s="9"/>
      <c r="H8" s="22"/>
    </row>
    <row r="9" ht="18" customHeight="1" spans="1:8">
      <c r="A9" s="6"/>
      <c r="B9" s="8"/>
      <c r="C9" s="9"/>
      <c r="D9" s="9"/>
      <c r="E9" s="9"/>
      <c r="F9" s="9"/>
      <c r="G9" s="9"/>
      <c r="H9" s="22"/>
    </row>
    <row r="10" ht="18" customHeight="1" spans="1:8">
      <c r="A10" s="6"/>
      <c r="B10" s="8"/>
      <c r="C10" s="9"/>
      <c r="D10" s="9"/>
      <c r="E10" s="9"/>
      <c r="F10" s="9"/>
      <c r="G10" s="9"/>
      <c r="H10" s="22"/>
    </row>
    <row r="11" ht="18" customHeight="1" spans="1:8">
      <c r="A11" s="6"/>
      <c r="B11" s="8"/>
      <c r="C11" s="9"/>
      <c r="D11" s="9"/>
      <c r="E11" s="9"/>
      <c r="F11" s="9"/>
      <c r="G11" s="9"/>
      <c r="H11" s="22"/>
    </row>
    <row r="12" ht="18" customHeight="1" spans="1:8">
      <c r="A12" s="6"/>
      <c r="B12" s="8"/>
      <c r="C12" s="9"/>
      <c r="D12" s="9"/>
      <c r="E12" s="9"/>
      <c r="F12" s="9"/>
      <c r="G12" s="9"/>
      <c r="H12" s="22"/>
    </row>
    <row r="13" ht="18" customHeight="1" spans="1:8">
      <c r="A13" s="6"/>
      <c r="B13" s="8"/>
      <c r="C13" s="9"/>
      <c r="D13" s="9"/>
      <c r="E13" s="9"/>
      <c r="F13" s="9"/>
      <c r="G13" s="9"/>
      <c r="H13" s="22"/>
    </row>
    <row r="14" ht="18" customHeight="1" spans="1:8">
      <c r="A14" s="6"/>
      <c r="B14" s="8"/>
      <c r="C14" s="9"/>
      <c r="D14" s="9"/>
      <c r="E14" s="9"/>
      <c r="F14" s="9"/>
      <c r="G14" s="9"/>
      <c r="H14" s="22"/>
    </row>
    <row r="15" ht="18" customHeight="1" spans="1:8">
      <c r="A15" s="6"/>
      <c r="B15" s="8"/>
      <c r="C15" s="9"/>
      <c r="D15" s="9"/>
      <c r="E15" s="9"/>
      <c r="F15" s="9"/>
      <c r="G15" s="9"/>
      <c r="H15" s="22"/>
    </row>
    <row r="16" ht="18" customHeight="1" spans="1:8">
      <c r="A16" s="6"/>
      <c r="B16" s="8"/>
      <c r="C16" s="9"/>
      <c r="D16" s="9"/>
      <c r="E16" s="9"/>
      <c r="F16" s="9"/>
      <c r="G16" s="9"/>
      <c r="H16" s="22"/>
    </row>
    <row r="17" ht="18" customHeight="1" spans="1:8">
      <c r="A17" s="6"/>
      <c r="B17" s="8"/>
      <c r="C17" s="9"/>
      <c r="D17" s="9"/>
      <c r="E17" s="9"/>
      <c r="F17" s="9"/>
      <c r="G17" s="9"/>
      <c r="H17" s="22"/>
    </row>
    <row r="18" ht="18" customHeight="1" spans="1:8">
      <c r="A18" s="6"/>
      <c r="B18" s="8"/>
      <c r="C18" s="9"/>
      <c r="D18" s="9"/>
      <c r="E18" s="9"/>
      <c r="F18" s="9"/>
      <c r="G18" s="9"/>
      <c r="H18" s="22"/>
    </row>
    <row r="19" ht="18" customHeight="1" spans="1:8">
      <c r="A19" s="6"/>
      <c r="B19" s="8"/>
      <c r="C19" s="9"/>
      <c r="D19" s="9"/>
      <c r="E19" s="9"/>
      <c r="F19" s="9"/>
      <c r="G19" s="9"/>
      <c r="H19" s="22"/>
    </row>
    <row r="20" ht="18" customHeight="1" spans="1:8">
      <c r="A20" s="6"/>
      <c r="B20" s="8"/>
      <c r="C20" s="9"/>
      <c r="D20" s="9"/>
      <c r="E20" s="9"/>
      <c r="F20" s="9"/>
      <c r="G20" s="9"/>
      <c r="H20" s="22"/>
    </row>
    <row r="21" ht="18" customHeight="1" spans="1:8">
      <c r="A21" s="6"/>
      <c r="B21" s="8"/>
      <c r="C21" s="9"/>
      <c r="D21" s="9"/>
      <c r="E21" s="9"/>
      <c r="F21" s="9"/>
      <c r="G21" s="9"/>
      <c r="H21" s="22"/>
    </row>
    <row r="22" ht="18" customHeight="1" spans="1:8">
      <c r="A22" s="6"/>
      <c r="B22" s="8"/>
      <c r="C22" s="9"/>
      <c r="D22" s="9"/>
      <c r="E22" s="9"/>
      <c r="F22" s="9"/>
      <c r="G22" s="9"/>
      <c r="H22" s="22"/>
    </row>
    <row r="23" ht="18" customHeight="1" spans="1:8">
      <c r="A23" s="6"/>
      <c r="B23" s="8"/>
      <c r="C23" s="9"/>
      <c r="D23" s="9"/>
      <c r="E23" s="9"/>
      <c r="F23" s="9"/>
      <c r="G23" s="9"/>
      <c r="H23" s="22"/>
    </row>
    <row r="24" ht="18" customHeight="1" spans="1:8">
      <c r="A24" s="6"/>
      <c r="B24" s="8"/>
      <c r="C24" s="9"/>
      <c r="D24" s="9"/>
      <c r="E24" s="9"/>
      <c r="F24" s="9"/>
      <c r="G24" s="9"/>
      <c r="H24" s="22"/>
    </row>
    <row r="25" ht="18" customHeight="1" spans="1:8">
      <c r="A25" s="6"/>
      <c r="B25" s="8"/>
      <c r="C25" s="9"/>
      <c r="D25" s="9"/>
      <c r="E25" s="9"/>
      <c r="F25" s="9"/>
      <c r="G25" s="9"/>
      <c r="H25" s="22"/>
    </row>
    <row r="26" ht="18" customHeight="1" spans="1:8">
      <c r="A26" s="6"/>
      <c r="B26" s="8"/>
      <c r="C26" s="9"/>
      <c r="D26" s="9"/>
      <c r="E26" s="9"/>
      <c r="F26" s="9"/>
      <c r="G26" s="9"/>
      <c r="H26" s="22"/>
    </row>
    <row r="27" ht="18" customHeight="1" spans="1:8">
      <c r="A27" s="6"/>
      <c r="B27" s="8"/>
      <c r="C27" s="9"/>
      <c r="D27" s="9"/>
      <c r="E27" s="9"/>
      <c r="F27" s="9"/>
      <c r="G27" s="9"/>
      <c r="H27" s="22"/>
    </row>
    <row r="28" ht="18" customHeight="1" spans="1:8">
      <c r="A28" s="6"/>
      <c r="B28" s="8"/>
      <c r="C28" s="9"/>
      <c r="D28" s="9"/>
      <c r="E28" s="9"/>
      <c r="F28" s="9"/>
      <c r="G28" s="9"/>
      <c r="H28" s="22"/>
    </row>
    <row r="29" ht="18" customHeight="1" spans="1:8">
      <c r="A29" s="6"/>
      <c r="B29" s="8"/>
      <c r="C29" s="9"/>
      <c r="D29" s="9"/>
      <c r="E29" s="9"/>
      <c r="F29" s="9"/>
      <c r="G29" s="9"/>
      <c r="H29" s="22"/>
    </row>
    <row r="30" ht="18" customHeight="1" spans="1:8">
      <c r="A30" s="6"/>
      <c r="B30" s="8"/>
      <c r="C30" s="9"/>
      <c r="D30" s="9"/>
      <c r="E30" s="9"/>
      <c r="F30" s="9"/>
      <c r="G30" s="9"/>
      <c r="H30" s="22"/>
    </row>
    <row r="31" ht="18" customHeight="1" spans="1:8">
      <c r="A31" s="23" t="s">
        <v>33</v>
      </c>
      <c r="B31" s="24"/>
      <c r="C31" s="45">
        <f>C5</f>
        <v>3151400</v>
      </c>
      <c r="D31" s="45"/>
      <c r="E31" s="45"/>
      <c r="F31" s="45"/>
      <c r="G31" s="45"/>
      <c r="H31" s="46"/>
    </row>
    <row r="32" ht="25.5" customHeight="1" spans="1:8">
      <c r="A32" s="26" t="s">
        <v>34</v>
      </c>
      <c r="B32" s="26"/>
      <c r="C32" s="26"/>
      <c r="D32" s="26"/>
      <c r="E32" s="26"/>
      <c r="F32" s="27"/>
      <c r="G32" s="29"/>
      <c r="H32" s="29"/>
    </row>
    <row r="33" ht="25.5" customHeight="1" spans="1:8">
      <c r="A33" s="26"/>
      <c r="B33" s="26"/>
      <c r="C33" s="26"/>
      <c r="D33" s="26"/>
      <c r="E33" s="26"/>
      <c r="F33" s="27"/>
      <c r="G33" s="29" t="s">
        <v>35</v>
      </c>
      <c r="H33" s="29"/>
    </row>
  </sheetData>
  <mergeCells count="40">
    <mergeCell ref="A1:H1"/>
    <mergeCell ref="A2:E2"/>
    <mergeCell ref="G2:H2"/>
    <mergeCell ref="D3:H3"/>
    <mergeCell ref="E4:G4"/>
    <mergeCell ref="E5:G5"/>
    <mergeCell ref="E6:G6"/>
    <mergeCell ref="E7:G7"/>
    <mergeCell ref="E8:G8"/>
    <mergeCell ref="E9:G9"/>
    <mergeCell ref="E10:G10"/>
    <mergeCell ref="E11:G11"/>
    <mergeCell ref="E12:G12"/>
    <mergeCell ref="E13:G13"/>
    <mergeCell ref="E14:G14"/>
    <mergeCell ref="E15:G15"/>
    <mergeCell ref="E16:G16"/>
    <mergeCell ref="E17:G17"/>
    <mergeCell ref="E18:G18"/>
    <mergeCell ref="E19:G19"/>
    <mergeCell ref="E20:G20"/>
    <mergeCell ref="E21:G21"/>
    <mergeCell ref="E22:G22"/>
    <mergeCell ref="E23:G23"/>
    <mergeCell ref="E24:G24"/>
    <mergeCell ref="E25:G25"/>
    <mergeCell ref="E26:G26"/>
    <mergeCell ref="E27:G27"/>
    <mergeCell ref="E28:G28"/>
    <mergeCell ref="E29:G29"/>
    <mergeCell ref="E30:G30"/>
    <mergeCell ref="A31:B31"/>
    <mergeCell ref="E31:G31"/>
    <mergeCell ref="A32:E32"/>
    <mergeCell ref="G32:H32"/>
    <mergeCell ref="A33:E33"/>
    <mergeCell ref="G33:H33"/>
    <mergeCell ref="A3:A4"/>
    <mergeCell ref="B3:B4"/>
    <mergeCell ref="C3:C4"/>
  </mergeCells>
  <printOptions horizontalCentered="1"/>
  <pageMargins left="0.116416666666667" right="0.116416666666667" top="0.59375" bottom="0" header="0.59375" footer="0"/>
  <pageSetup paperSize="9" scale="85"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showGridLines="0" zoomScale="85" zoomScaleNormal="85" topLeftCell="A3" workbookViewId="0">
      <selection activeCell="A1" sqref="A1:F38"/>
    </sheetView>
  </sheetViews>
  <sheetFormatPr defaultColWidth="9" defaultRowHeight="12" outlineLevelCol="5"/>
  <cols>
    <col min="1" max="1" width="12.8285714285714" customWidth="1"/>
    <col min="2" max="2" width="53" customWidth="1"/>
    <col min="3" max="3" width="0.828571428571429" customWidth="1"/>
    <col min="4" max="4" width="20.1619047619048" customWidth="1"/>
    <col min="5" max="5" width="7" customWidth="1"/>
    <col min="6" max="6" width="21.8285714285714" customWidth="1"/>
  </cols>
  <sheetData>
    <row r="1" ht="39.75" customHeight="1" spans="1:6">
      <c r="A1" s="20" t="s">
        <v>36</v>
      </c>
      <c r="B1" s="20"/>
      <c r="C1" s="20"/>
      <c r="D1" s="20"/>
      <c r="E1" s="21"/>
      <c r="F1" s="21"/>
    </row>
    <row r="2" ht="41.25" customHeight="1" spans="1:6">
      <c r="A2" s="2" t="s">
        <v>22</v>
      </c>
      <c r="B2" s="2"/>
      <c r="C2" s="2"/>
      <c r="D2" s="2" t="s">
        <v>37</v>
      </c>
      <c r="E2" s="16" t="s">
        <v>38</v>
      </c>
      <c r="F2" s="16"/>
    </row>
    <row r="3" ht="18.75" customHeight="1" spans="1:6">
      <c r="A3" s="4" t="s">
        <v>24</v>
      </c>
      <c r="B3" s="5" t="s">
        <v>39</v>
      </c>
      <c r="C3" s="5" t="s">
        <v>40</v>
      </c>
      <c r="D3" s="5"/>
      <c r="E3" s="5"/>
      <c r="F3" s="17" t="s">
        <v>41</v>
      </c>
    </row>
    <row r="4" ht="18" customHeight="1" spans="1:6">
      <c r="A4" s="6" t="s">
        <v>31</v>
      </c>
      <c r="B4" s="8" t="s">
        <v>42</v>
      </c>
      <c r="C4" s="9">
        <f>SUM(C5:E11)</f>
        <v>3151400</v>
      </c>
      <c r="D4" s="9"/>
      <c r="E4" s="9"/>
      <c r="F4" s="22"/>
    </row>
    <row r="5" ht="18" customHeight="1" spans="1:6">
      <c r="A5" s="6" t="s">
        <v>32</v>
      </c>
      <c r="B5" s="8" t="s">
        <v>43</v>
      </c>
      <c r="C5" s="9">
        <f>'表-08 分部分项工程和单价措施项目清单与计价表(含分部小'!J18</f>
        <v>894000</v>
      </c>
      <c r="D5" s="9"/>
      <c r="E5" s="9"/>
      <c r="F5" s="22"/>
    </row>
    <row r="6" ht="18" customHeight="1" spans="1:6">
      <c r="A6" s="6" t="s">
        <v>44</v>
      </c>
      <c r="B6" s="8" t="s">
        <v>45</v>
      </c>
      <c r="C6" s="9">
        <f>'表-08 分部分项工程和单价措施项目清单与计价表(含分部小'!J28</f>
        <v>600000</v>
      </c>
      <c r="D6" s="9"/>
      <c r="E6" s="9"/>
      <c r="F6" s="22"/>
    </row>
    <row r="7" ht="18" customHeight="1" spans="1:6">
      <c r="A7" s="6" t="s">
        <v>46</v>
      </c>
      <c r="B7" s="8" t="s">
        <v>47</v>
      </c>
      <c r="C7" s="9">
        <f>'表-08 分部分项工程和单价措施项目清单与计价表(含分部小'!J32</f>
        <v>300000</v>
      </c>
      <c r="D7" s="9"/>
      <c r="E7" s="9"/>
      <c r="F7" s="22"/>
    </row>
    <row r="8" ht="18" customHeight="1" spans="1:6">
      <c r="A8" s="6" t="s">
        <v>48</v>
      </c>
      <c r="B8" s="8" t="s">
        <v>49</v>
      </c>
      <c r="C8" s="9">
        <f>'表-08 分部分项工程和单价措施项目清单与计价表(含分部小'!J44</f>
        <v>360000</v>
      </c>
      <c r="D8" s="9"/>
      <c r="E8" s="9"/>
      <c r="F8" s="22"/>
    </row>
    <row r="9" ht="18" customHeight="1" spans="1:6">
      <c r="A9" s="6" t="s">
        <v>50</v>
      </c>
      <c r="B9" s="8" t="s">
        <v>51</v>
      </c>
      <c r="C9" s="9">
        <f>'表-08 分部分项工程和单价措施项目清单与计价表(含分部小'!J50</f>
        <v>450000</v>
      </c>
      <c r="D9" s="9"/>
      <c r="E9" s="9"/>
      <c r="F9" s="22"/>
    </row>
    <row r="10" ht="18" customHeight="1" spans="1:6">
      <c r="A10" s="6" t="s">
        <v>52</v>
      </c>
      <c r="B10" s="8" t="s">
        <v>53</v>
      </c>
      <c r="C10" s="9">
        <f>'表-08 分部分项工程和单价措施项目清单与计价表(含分部小'!J61</f>
        <v>135200</v>
      </c>
      <c r="D10" s="9"/>
      <c r="E10" s="9"/>
      <c r="F10" s="22"/>
    </row>
    <row r="11" ht="18" customHeight="1" spans="1:6">
      <c r="A11" s="6" t="s">
        <v>54</v>
      </c>
      <c r="B11" s="8" t="s">
        <v>55</v>
      </c>
      <c r="C11" s="9">
        <f>'表-08 分部分项工程和单价措施项目清单与计价表(含分部小'!J73</f>
        <v>412200</v>
      </c>
      <c r="D11" s="9"/>
      <c r="E11" s="9"/>
      <c r="F11" s="22"/>
    </row>
    <row r="12" ht="18" customHeight="1" spans="1:6">
      <c r="A12" s="6" t="s">
        <v>56</v>
      </c>
      <c r="B12" s="8" t="s">
        <v>57</v>
      </c>
      <c r="C12" s="9"/>
      <c r="D12" s="9"/>
      <c r="E12" s="9"/>
      <c r="F12" s="22"/>
    </row>
    <row r="13" ht="18" customHeight="1" spans="1:6">
      <c r="A13" s="6" t="s">
        <v>58</v>
      </c>
      <c r="B13" s="8" t="s">
        <v>29</v>
      </c>
      <c r="C13" s="9"/>
      <c r="D13" s="9"/>
      <c r="E13" s="9"/>
      <c r="F13" s="22"/>
    </row>
    <row r="14" ht="18" customHeight="1" spans="1:6">
      <c r="A14" s="6" t="s">
        <v>59</v>
      </c>
      <c r="B14" s="8" t="s">
        <v>60</v>
      </c>
      <c r="C14" s="9"/>
      <c r="D14" s="9"/>
      <c r="E14" s="9"/>
      <c r="F14" s="22"/>
    </row>
    <row r="15" ht="18" customHeight="1" spans="1:6">
      <c r="A15" s="6" t="s">
        <v>61</v>
      </c>
      <c r="B15" s="8" t="s">
        <v>62</v>
      </c>
      <c r="C15" s="9"/>
      <c r="D15" s="9"/>
      <c r="E15" s="9"/>
      <c r="F15" s="22" t="s">
        <v>63</v>
      </c>
    </row>
    <row r="16" ht="18" customHeight="1" spans="1:6">
      <c r="A16" s="6" t="s">
        <v>64</v>
      </c>
      <c r="B16" s="8" t="s">
        <v>65</v>
      </c>
      <c r="C16" s="9"/>
      <c r="D16" s="9"/>
      <c r="E16" s="9"/>
      <c r="F16" s="22"/>
    </row>
    <row r="17" ht="18" customHeight="1" spans="1:6">
      <c r="A17" s="6" t="s">
        <v>66</v>
      </c>
      <c r="B17" s="8" t="s">
        <v>28</v>
      </c>
      <c r="C17" s="9"/>
      <c r="D17" s="9"/>
      <c r="E17" s="9"/>
      <c r="F17" s="22"/>
    </row>
    <row r="18" ht="18" customHeight="1" spans="1:6">
      <c r="A18" s="6" t="s">
        <v>67</v>
      </c>
      <c r="B18" s="8" t="s">
        <v>68</v>
      </c>
      <c r="C18" s="9"/>
      <c r="D18" s="9"/>
      <c r="E18" s="9"/>
      <c r="F18" s="22"/>
    </row>
    <row r="19" ht="18" customHeight="1" spans="1:6">
      <c r="A19" s="6" t="s">
        <v>69</v>
      </c>
      <c r="B19" s="8" t="s">
        <v>70</v>
      </c>
      <c r="C19" s="9"/>
      <c r="D19" s="9"/>
      <c r="E19" s="9"/>
      <c r="F19" s="22"/>
    </row>
    <row r="20" ht="18" customHeight="1" spans="1:6">
      <c r="A20" s="6" t="s">
        <v>71</v>
      </c>
      <c r="B20" s="8" t="s">
        <v>72</v>
      </c>
      <c r="C20" s="9"/>
      <c r="D20" s="9"/>
      <c r="E20" s="9"/>
      <c r="F20" s="22"/>
    </row>
    <row r="21" ht="18" customHeight="1" spans="1:6">
      <c r="A21" s="6" t="s">
        <v>73</v>
      </c>
      <c r="B21" s="8" t="s">
        <v>74</v>
      </c>
      <c r="C21" s="9"/>
      <c r="D21" s="9"/>
      <c r="E21" s="9"/>
      <c r="F21" s="22"/>
    </row>
    <row r="22" ht="18" customHeight="1" spans="1:6">
      <c r="A22" s="6" t="s">
        <v>75</v>
      </c>
      <c r="B22" s="8" t="s">
        <v>76</v>
      </c>
      <c r="C22" s="9"/>
      <c r="D22" s="9"/>
      <c r="E22" s="9"/>
      <c r="F22" s="22"/>
    </row>
    <row r="23" ht="18" customHeight="1" spans="1:6">
      <c r="A23" s="6" t="s">
        <v>77</v>
      </c>
      <c r="B23" s="8" t="s">
        <v>78</v>
      </c>
      <c r="C23" s="9"/>
      <c r="D23" s="9"/>
      <c r="E23" s="9"/>
      <c r="F23" s="22"/>
    </row>
    <row r="24" ht="18" customHeight="1" spans="1:6">
      <c r="A24" s="6" t="s">
        <v>79</v>
      </c>
      <c r="B24" s="8" t="s">
        <v>80</v>
      </c>
      <c r="C24" s="9"/>
      <c r="D24" s="9"/>
      <c r="E24" s="9"/>
      <c r="F24" s="22"/>
    </row>
    <row r="25" ht="18" customHeight="1" spans="1:6">
      <c r="A25" s="6" t="s">
        <v>81</v>
      </c>
      <c r="B25" s="8" t="s">
        <v>82</v>
      </c>
      <c r="C25" s="9"/>
      <c r="D25" s="9"/>
      <c r="E25" s="9"/>
      <c r="F25" s="22"/>
    </row>
    <row r="26" ht="18" customHeight="1" spans="1:6">
      <c r="A26" s="6" t="s">
        <v>83</v>
      </c>
      <c r="B26" s="8" t="s">
        <v>84</v>
      </c>
      <c r="C26" s="9">
        <f>C4+C12+C15</f>
        <v>3151400</v>
      </c>
      <c r="D26" s="9"/>
      <c r="E26" s="9"/>
      <c r="F26" s="22"/>
    </row>
    <row r="27" ht="18" customHeight="1" spans="1:6">
      <c r="A27" s="6" t="s">
        <v>85</v>
      </c>
      <c r="B27" s="8" t="s">
        <v>86</v>
      </c>
      <c r="C27" s="9"/>
      <c r="D27" s="9"/>
      <c r="E27" s="9"/>
      <c r="F27" s="22"/>
    </row>
    <row r="28" ht="18" customHeight="1" spans="1:6">
      <c r="A28" s="6"/>
      <c r="B28" s="8"/>
      <c r="C28" s="9"/>
      <c r="D28" s="9"/>
      <c r="E28" s="9"/>
      <c r="F28" s="22"/>
    </row>
    <row r="29" ht="18" customHeight="1" spans="1:6">
      <c r="A29" s="6"/>
      <c r="B29" s="8"/>
      <c r="C29" s="9"/>
      <c r="D29" s="9"/>
      <c r="E29" s="9"/>
      <c r="F29" s="22"/>
    </row>
    <row r="30" ht="18" customHeight="1" spans="1:6">
      <c r="A30" s="6"/>
      <c r="B30" s="8"/>
      <c r="C30" s="9"/>
      <c r="D30" s="9"/>
      <c r="E30" s="9"/>
      <c r="F30" s="22"/>
    </row>
    <row r="31" ht="18" customHeight="1" spans="1:6">
      <c r="A31" s="6"/>
      <c r="B31" s="8"/>
      <c r="C31" s="9"/>
      <c r="D31" s="9"/>
      <c r="E31" s="9"/>
      <c r="F31" s="22"/>
    </row>
    <row r="32" ht="18" customHeight="1" spans="1:6">
      <c r="A32" s="6"/>
      <c r="B32" s="8"/>
      <c r="C32" s="9"/>
      <c r="D32" s="9"/>
      <c r="E32" s="9"/>
      <c r="F32" s="22"/>
    </row>
    <row r="33" ht="18" customHeight="1" spans="1:6">
      <c r="A33" s="6"/>
      <c r="B33" s="8"/>
      <c r="C33" s="9"/>
      <c r="D33" s="9"/>
      <c r="E33" s="9"/>
      <c r="F33" s="22"/>
    </row>
    <row r="34" ht="18" customHeight="1" spans="1:6">
      <c r="A34" s="6"/>
      <c r="B34" s="8"/>
      <c r="C34" s="9"/>
      <c r="D34" s="9"/>
      <c r="E34" s="9"/>
      <c r="F34" s="22"/>
    </row>
    <row r="35" ht="18" customHeight="1" spans="1:6">
      <c r="A35" s="31" t="s">
        <v>87</v>
      </c>
      <c r="B35" s="12"/>
      <c r="C35" s="14">
        <f>C4+C12+C15</f>
        <v>3151400</v>
      </c>
      <c r="D35" s="14"/>
      <c r="E35" s="14"/>
      <c r="F35" s="41" t="s">
        <v>88</v>
      </c>
    </row>
    <row r="36" ht="18" customHeight="1" spans="1:6">
      <c r="A36" s="33" t="s">
        <v>89</v>
      </c>
      <c r="B36" s="33"/>
      <c r="C36" s="33"/>
      <c r="D36" s="33"/>
      <c r="E36" s="33"/>
      <c r="F36" s="33"/>
    </row>
    <row r="37" ht="18" customHeight="1" spans="1:6">
      <c r="A37" s="26"/>
      <c r="B37" s="26"/>
      <c r="C37" s="26"/>
      <c r="D37" s="27"/>
      <c r="E37" s="28" t="s">
        <v>90</v>
      </c>
      <c r="F37" s="28"/>
    </row>
  </sheetData>
  <mergeCells count="40">
    <mergeCell ref="A1:F1"/>
    <mergeCell ref="A2:C2"/>
    <mergeCell ref="E2:F2"/>
    <mergeCell ref="C3:E3"/>
    <mergeCell ref="C4:E4"/>
    <mergeCell ref="C5:E5"/>
    <mergeCell ref="C6:E6"/>
    <mergeCell ref="C7:E7"/>
    <mergeCell ref="C8:E8"/>
    <mergeCell ref="C9:E9"/>
    <mergeCell ref="C10:E10"/>
    <mergeCell ref="C11:E11"/>
    <mergeCell ref="C12:E12"/>
    <mergeCell ref="C13:E13"/>
    <mergeCell ref="C14:E14"/>
    <mergeCell ref="C15:E15"/>
    <mergeCell ref="C16:E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A35:B35"/>
    <mergeCell ref="C35:E35"/>
    <mergeCell ref="A36:F36"/>
    <mergeCell ref="A37:C37"/>
    <mergeCell ref="E37:F37"/>
  </mergeCells>
  <printOptions horizontalCentered="1"/>
  <pageMargins left="0.116416666666667" right="0.116416666666667" top="0.59375" bottom="0" header="0.59375" footer="0"/>
  <pageSetup paperSize="9" scale="85"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3"/>
  <sheetViews>
    <sheetView showGridLines="0" topLeftCell="A62" workbookViewId="0">
      <selection activeCell="J101" sqref="J101"/>
    </sheetView>
  </sheetViews>
  <sheetFormatPr defaultColWidth="9" defaultRowHeight="12"/>
  <cols>
    <col min="1" max="1" width="8.16190476190476" customWidth="1"/>
    <col min="2" max="2" width="17.5047619047619" customWidth="1"/>
    <col min="3" max="3" width="14.5047619047619" customWidth="1"/>
    <col min="4" max="4" width="26.5047619047619" customWidth="1"/>
    <col min="5" max="5" width="3.5047619047619" customWidth="1"/>
    <col min="6" max="6" width="5.66666666666667" customWidth="1"/>
    <col min="7" max="7" width="9.82857142857143" customWidth="1"/>
    <col min="8" max="8" width="1.16190476190476" customWidth="1"/>
    <col min="9" max="9" width="9.33333333333333" customWidth="1"/>
    <col min="10" max="10" width="10.5047619047619" customWidth="1"/>
    <col min="11" max="11" width="9" customWidth="1"/>
  </cols>
  <sheetData>
    <row r="1" ht="39.75" customHeight="1" spans="1:11">
      <c r="A1" s="20" t="s">
        <v>91</v>
      </c>
      <c r="B1" s="20"/>
      <c r="C1" s="20"/>
      <c r="D1" s="20"/>
      <c r="E1" s="20"/>
      <c r="F1" s="20"/>
      <c r="G1" s="20"/>
      <c r="H1" s="20"/>
      <c r="I1" s="21"/>
      <c r="J1" s="21"/>
      <c r="K1" s="21"/>
    </row>
    <row r="2" ht="41.25" customHeight="1" spans="1:11">
      <c r="A2" s="2" t="s">
        <v>22</v>
      </c>
      <c r="B2" s="2"/>
      <c r="C2" s="2"/>
      <c r="D2" s="2"/>
      <c r="E2" s="2" t="s">
        <v>37</v>
      </c>
      <c r="F2" s="2"/>
      <c r="G2" s="2"/>
      <c r="H2" s="2"/>
      <c r="I2" s="16" t="s">
        <v>92</v>
      </c>
      <c r="J2" s="16"/>
      <c r="K2" s="16"/>
    </row>
    <row r="3" ht="18" customHeight="1" spans="1:11">
      <c r="A3" s="4" t="s">
        <v>24</v>
      </c>
      <c r="B3" s="5" t="s">
        <v>93</v>
      </c>
      <c r="C3" s="5" t="s">
        <v>94</v>
      </c>
      <c r="D3" s="5" t="s">
        <v>95</v>
      </c>
      <c r="E3" s="5"/>
      <c r="F3" s="5" t="s">
        <v>96</v>
      </c>
      <c r="G3" s="5" t="s">
        <v>97</v>
      </c>
      <c r="H3" s="5" t="s">
        <v>26</v>
      </c>
      <c r="I3" s="5"/>
      <c r="J3" s="5"/>
      <c r="K3" s="17"/>
    </row>
    <row r="4" ht="28.5" customHeight="1" spans="1:11">
      <c r="A4" s="6"/>
      <c r="B4" s="7"/>
      <c r="C4" s="7"/>
      <c r="D4" s="7"/>
      <c r="E4" s="7"/>
      <c r="F4" s="7"/>
      <c r="G4" s="7"/>
      <c r="H4" s="7" t="s">
        <v>98</v>
      </c>
      <c r="I4" s="7"/>
      <c r="J4" s="7" t="s">
        <v>99</v>
      </c>
      <c r="K4" s="30" t="s">
        <v>100</v>
      </c>
    </row>
    <row r="5" ht="18" customHeight="1" spans="1:11">
      <c r="A5" s="6"/>
      <c r="B5" s="8"/>
      <c r="C5" s="8" t="s">
        <v>43</v>
      </c>
      <c r="D5" s="8"/>
      <c r="E5" s="8"/>
      <c r="F5" s="8"/>
      <c r="G5" s="9"/>
      <c r="H5" s="9"/>
      <c r="I5" s="9"/>
      <c r="J5" s="9"/>
      <c r="K5" s="22"/>
    </row>
    <row r="6" ht="143.25" customHeight="1" spans="1:11">
      <c r="A6" s="6">
        <v>1</v>
      </c>
      <c r="B6" s="8" t="s">
        <v>101</v>
      </c>
      <c r="C6" s="8" t="s">
        <v>102</v>
      </c>
      <c r="D6" s="8" t="s">
        <v>103</v>
      </c>
      <c r="E6" s="8"/>
      <c r="F6" s="7" t="s">
        <v>104</v>
      </c>
      <c r="G6" s="9" t="s">
        <v>105</v>
      </c>
      <c r="H6" s="9">
        <v>4</v>
      </c>
      <c r="I6" s="9"/>
      <c r="J6" s="9">
        <f>G6*H6</f>
        <v>240000</v>
      </c>
      <c r="K6" s="22"/>
    </row>
    <row r="7" ht="143.25" customHeight="1" spans="1:11">
      <c r="A7" s="6">
        <v>2</v>
      </c>
      <c r="B7" s="8" t="s">
        <v>101</v>
      </c>
      <c r="C7" s="8" t="s">
        <v>106</v>
      </c>
      <c r="D7" s="8" t="s">
        <v>107</v>
      </c>
      <c r="E7" s="8"/>
      <c r="F7" s="7" t="s">
        <v>104</v>
      </c>
      <c r="G7" s="9" t="s">
        <v>105</v>
      </c>
      <c r="H7" s="9">
        <v>2.4</v>
      </c>
      <c r="I7" s="9"/>
      <c r="J7" s="9">
        <f>G7*H7</f>
        <v>144000</v>
      </c>
      <c r="K7" s="22"/>
    </row>
    <row r="8" ht="143.25" customHeight="1" spans="1:11">
      <c r="A8" s="6">
        <v>3</v>
      </c>
      <c r="B8" s="8" t="s">
        <v>101</v>
      </c>
      <c r="C8" s="8" t="s">
        <v>108</v>
      </c>
      <c r="D8" s="8" t="s">
        <v>109</v>
      </c>
      <c r="E8" s="8"/>
      <c r="F8" s="7" t="s">
        <v>104</v>
      </c>
      <c r="G8" s="9" t="s">
        <v>110</v>
      </c>
      <c r="H8" s="9">
        <v>0.5</v>
      </c>
      <c r="I8" s="9"/>
      <c r="J8" s="9">
        <f>G8*H8</f>
        <v>150000</v>
      </c>
      <c r="K8" s="22"/>
    </row>
    <row r="9" ht="28.5" customHeight="1" spans="1:11">
      <c r="A9" s="31" t="s">
        <v>111</v>
      </c>
      <c r="B9" s="11"/>
      <c r="C9" s="12"/>
      <c r="D9" s="12"/>
      <c r="E9" s="12"/>
      <c r="F9" s="12"/>
      <c r="G9" s="12"/>
      <c r="H9" s="12"/>
      <c r="I9" s="12"/>
      <c r="J9" s="14">
        <f>J6+J7+J8</f>
        <v>534000</v>
      </c>
      <c r="K9" s="41"/>
    </row>
    <row r="10" ht="17.25" customHeight="1" spans="1:11">
      <c r="A10" s="33" t="s">
        <v>112</v>
      </c>
      <c r="B10" s="33"/>
      <c r="C10" s="33"/>
      <c r="D10" s="33"/>
      <c r="E10" s="33"/>
      <c r="F10" s="33"/>
      <c r="G10" s="33"/>
      <c r="H10" s="33"/>
      <c r="I10" s="33"/>
      <c r="J10" s="33"/>
      <c r="K10" s="33"/>
    </row>
    <row r="11" ht="17.25" customHeight="1" spans="1:11">
      <c r="A11" s="33"/>
      <c r="B11" s="33"/>
      <c r="C11" s="33"/>
      <c r="D11" s="33"/>
      <c r="E11" s="42"/>
      <c r="F11" s="42"/>
      <c r="G11" s="42"/>
      <c r="H11" s="42"/>
      <c r="I11" s="43" t="s">
        <v>113</v>
      </c>
      <c r="J11" s="43"/>
      <c r="K11" s="43"/>
    </row>
    <row r="12" ht="39.75" customHeight="1" spans="1:11">
      <c r="A12" s="20" t="s">
        <v>91</v>
      </c>
      <c r="B12" s="20"/>
      <c r="C12" s="20"/>
      <c r="D12" s="20"/>
      <c r="E12" s="20"/>
      <c r="F12" s="20"/>
      <c r="G12" s="20"/>
      <c r="H12" s="20"/>
      <c r="I12" s="21"/>
      <c r="J12" s="21"/>
      <c r="K12" s="21"/>
    </row>
    <row r="13" ht="41.25" customHeight="1" spans="1:11">
      <c r="A13" s="2" t="s">
        <v>22</v>
      </c>
      <c r="B13" s="2"/>
      <c r="C13" s="2"/>
      <c r="D13" s="2"/>
      <c r="E13" s="2" t="s">
        <v>37</v>
      </c>
      <c r="F13" s="2"/>
      <c r="G13" s="2"/>
      <c r="H13" s="2"/>
      <c r="I13" s="16" t="s">
        <v>114</v>
      </c>
      <c r="J13" s="16"/>
      <c r="K13" s="16"/>
    </row>
    <row r="14" ht="18" customHeight="1" spans="1:11">
      <c r="A14" s="4" t="s">
        <v>24</v>
      </c>
      <c r="B14" s="5" t="s">
        <v>93</v>
      </c>
      <c r="C14" s="5" t="s">
        <v>94</v>
      </c>
      <c r="D14" s="5" t="s">
        <v>95</v>
      </c>
      <c r="E14" s="5"/>
      <c r="F14" s="5" t="s">
        <v>96</v>
      </c>
      <c r="G14" s="5" t="s">
        <v>97</v>
      </c>
      <c r="H14" s="5" t="s">
        <v>26</v>
      </c>
      <c r="I14" s="5"/>
      <c r="J14" s="5"/>
      <c r="K14" s="17"/>
    </row>
    <row r="15" ht="28.5" customHeight="1" spans="1:11">
      <c r="A15" s="6"/>
      <c r="B15" s="7"/>
      <c r="C15" s="7"/>
      <c r="D15" s="7"/>
      <c r="E15" s="7"/>
      <c r="F15" s="7"/>
      <c r="G15" s="7"/>
      <c r="H15" s="7" t="s">
        <v>98</v>
      </c>
      <c r="I15" s="7"/>
      <c r="J15" s="7" t="s">
        <v>99</v>
      </c>
      <c r="K15" s="30" t="s">
        <v>100</v>
      </c>
    </row>
    <row r="16" ht="143.25" customHeight="1" spans="1:11">
      <c r="A16" s="6">
        <v>4</v>
      </c>
      <c r="B16" s="8" t="s">
        <v>101</v>
      </c>
      <c r="C16" s="8" t="s">
        <v>115</v>
      </c>
      <c r="D16" s="8" t="s">
        <v>116</v>
      </c>
      <c r="E16" s="8"/>
      <c r="F16" s="7" t="s">
        <v>104</v>
      </c>
      <c r="G16" s="9" t="s">
        <v>117</v>
      </c>
      <c r="H16" s="9">
        <v>0.3</v>
      </c>
      <c r="I16" s="9"/>
      <c r="J16" s="9">
        <f>G16*H16</f>
        <v>180000</v>
      </c>
      <c r="K16" s="22"/>
    </row>
    <row r="17" ht="143.25" customHeight="1" spans="1:11">
      <c r="A17" s="6">
        <v>5</v>
      </c>
      <c r="B17" s="8" t="s">
        <v>101</v>
      </c>
      <c r="C17" s="8" t="s">
        <v>118</v>
      </c>
      <c r="D17" s="8" t="s">
        <v>119</v>
      </c>
      <c r="E17" s="8"/>
      <c r="F17" s="7" t="s">
        <v>104</v>
      </c>
      <c r="G17" s="9" t="s">
        <v>120</v>
      </c>
      <c r="H17" s="9">
        <v>0.4</v>
      </c>
      <c r="I17" s="9"/>
      <c r="J17" s="9">
        <f>G17*H17</f>
        <v>180000</v>
      </c>
      <c r="K17" s="22"/>
    </row>
    <row r="18" ht="28.5" customHeight="1" spans="1:11">
      <c r="A18" s="6"/>
      <c r="B18" s="8"/>
      <c r="C18" s="8" t="s">
        <v>121</v>
      </c>
      <c r="D18" s="8"/>
      <c r="E18" s="8"/>
      <c r="F18" s="8"/>
      <c r="G18" s="9"/>
      <c r="H18" s="9"/>
      <c r="I18" s="9"/>
      <c r="J18" s="9">
        <f>J6+J7+J8+J16+J17</f>
        <v>894000</v>
      </c>
      <c r="K18" s="22"/>
    </row>
    <row r="19" ht="18" customHeight="1" spans="1:11">
      <c r="A19" s="6"/>
      <c r="B19" s="8"/>
      <c r="C19" s="8" t="s">
        <v>45</v>
      </c>
      <c r="D19" s="8"/>
      <c r="E19" s="8"/>
      <c r="F19" s="8"/>
      <c r="G19" s="9"/>
      <c r="H19" s="9"/>
      <c r="I19" s="9"/>
      <c r="J19" s="9"/>
      <c r="K19" s="22"/>
    </row>
    <row r="20" ht="219.75" customHeight="1" spans="1:11">
      <c r="A20" s="6">
        <v>6</v>
      </c>
      <c r="B20" s="8" t="s">
        <v>122</v>
      </c>
      <c r="C20" s="8" t="s">
        <v>45</v>
      </c>
      <c r="D20" s="8" t="s">
        <v>123</v>
      </c>
      <c r="E20" s="8"/>
      <c r="F20" s="7" t="s">
        <v>124</v>
      </c>
      <c r="G20" s="9" t="s">
        <v>125</v>
      </c>
      <c r="H20" s="9">
        <v>100</v>
      </c>
      <c r="I20" s="9"/>
      <c r="J20" s="9">
        <f>G20*H20</f>
        <v>600000</v>
      </c>
      <c r="K20" s="22"/>
    </row>
    <row r="21" ht="28.5" customHeight="1" spans="1:11">
      <c r="A21" s="31" t="s">
        <v>111</v>
      </c>
      <c r="B21" s="11"/>
      <c r="C21" s="12"/>
      <c r="D21" s="12"/>
      <c r="E21" s="12"/>
      <c r="F21" s="12"/>
      <c r="G21" s="12"/>
      <c r="H21" s="12"/>
      <c r="I21" s="12"/>
      <c r="J21" s="14">
        <f>J16+J17+J20</f>
        <v>960000</v>
      </c>
      <c r="K21" s="41"/>
    </row>
    <row r="22" ht="17.25" customHeight="1" spans="1:11">
      <c r="A22" s="33" t="s">
        <v>112</v>
      </c>
      <c r="B22" s="33"/>
      <c r="C22" s="33"/>
      <c r="D22" s="33"/>
      <c r="E22" s="33"/>
      <c r="F22" s="33"/>
      <c r="G22" s="33"/>
      <c r="H22" s="33"/>
      <c r="I22" s="33"/>
      <c r="J22" s="33"/>
      <c r="K22" s="33"/>
    </row>
    <row r="23" ht="17.25" customHeight="1" spans="1:11">
      <c r="A23" s="33"/>
      <c r="B23" s="33"/>
      <c r="C23" s="33"/>
      <c r="D23" s="33"/>
      <c r="E23" s="42"/>
      <c r="F23" s="42"/>
      <c r="G23" s="42"/>
      <c r="H23" s="42"/>
      <c r="I23" s="43" t="s">
        <v>113</v>
      </c>
      <c r="J23" s="43"/>
      <c r="K23" s="43"/>
    </row>
    <row r="24" ht="39.75" customHeight="1" spans="1:11">
      <c r="A24" s="20" t="s">
        <v>91</v>
      </c>
      <c r="B24" s="20"/>
      <c r="C24" s="20"/>
      <c r="D24" s="20"/>
      <c r="E24" s="20"/>
      <c r="F24" s="20"/>
      <c r="G24" s="20"/>
      <c r="H24" s="20"/>
      <c r="I24" s="21"/>
      <c r="J24" s="21"/>
      <c r="K24" s="21"/>
    </row>
    <row r="25" ht="41.25" customHeight="1" spans="1:11">
      <c r="A25" s="2" t="s">
        <v>22</v>
      </c>
      <c r="B25" s="2"/>
      <c r="C25" s="2"/>
      <c r="D25" s="2"/>
      <c r="E25" s="2" t="s">
        <v>37</v>
      </c>
      <c r="F25" s="2"/>
      <c r="G25" s="2"/>
      <c r="H25" s="2"/>
      <c r="I25" s="16" t="s">
        <v>126</v>
      </c>
      <c r="J25" s="16"/>
      <c r="K25" s="16"/>
    </row>
    <row r="26" ht="18" customHeight="1" spans="1:11">
      <c r="A26" s="4" t="s">
        <v>24</v>
      </c>
      <c r="B26" s="5" t="s">
        <v>93</v>
      </c>
      <c r="C26" s="5" t="s">
        <v>94</v>
      </c>
      <c r="D26" s="5" t="s">
        <v>95</v>
      </c>
      <c r="E26" s="5"/>
      <c r="F26" s="5" t="s">
        <v>96</v>
      </c>
      <c r="G26" s="5" t="s">
        <v>97</v>
      </c>
      <c r="H26" s="5" t="s">
        <v>26</v>
      </c>
      <c r="I26" s="5"/>
      <c r="J26" s="5"/>
      <c r="K26" s="17"/>
    </row>
    <row r="27" ht="28.5" customHeight="1" spans="1:11">
      <c r="A27" s="6"/>
      <c r="B27" s="7"/>
      <c r="C27" s="7"/>
      <c r="D27" s="7"/>
      <c r="E27" s="7"/>
      <c r="F27" s="7"/>
      <c r="G27" s="7"/>
      <c r="H27" s="7" t="s">
        <v>98</v>
      </c>
      <c r="I27" s="7"/>
      <c r="J27" s="7" t="s">
        <v>99</v>
      </c>
      <c r="K27" s="30" t="s">
        <v>100</v>
      </c>
    </row>
    <row r="28" ht="28.5" customHeight="1" spans="1:11">
      <c r="A28" s="6"/>
      <c r="B28" s="8"/>
      <c r="C28" s="8" t="s">
        <v>127</v>
      </c>
      <c r="D28" s="8"/>
      <c r="E28" s="8"/>
      <c r="F28" s="8"/>
      <c r="G28" s="9"/>
      <c r="H28" s="9"/>
      <c r="I28" s="9"/>
      <c r="J28" s="9">
        <f>J20</f>
        <v>600000</v>
      </c>
      <c r="K28" s="22"/>
    </row>
    <row r="29" ht="18" customHeight="1" spans="1:11">
      <c r="A29" s="6"/>
      <c r="B29" s="8"/>
      <c r="C29" s="8" t="s">
        <v>47</v>
      </c>
      <c r="D29" s="8"/>
      <c r="E29" s="8"/>
      <c r="F29" s="8"/>
      <c r="G29" s="9"/>
      <c r="H29" s="9"/>
      <c r="I29" s="9"/>
      <c r="J29" s="9"/>
      <c r="K29" s="22"/>
    </row>
    <row r="30" ht="194.25" customHeight="1" spans="1:11">
      <c r="A30" s="6">
        <v>7</v>
      </c>
      <c r="B30" s="8" t="s">
        <v>128</v>
      </c>
      <c r="C30" s="8" t="s">
        <v>129</v>
      </c>
      <c r="D30" s="8" t="s">
        <v>130</v>
      </c>
      <c r="E30" s="8"/>
      <c r="F30" s="7" t="s">
        <v>124</v>
      </c>
      <c r="G30" s="9" t="s">
        <v>131</v>
      </c>
      <c r="H30" s="9">
        <v>80</v>
      </c>
      <c r="I30" s="9"/>
      <c r="J30" s="9">
        <f>G30*H30</f>
        <v>120000</v>
      </c>
      <c r="K30" s="22"/>
    </row>
    <row r="31" ht="194.25" customHeight="1" spans="1:11">
      <c r="A31" s="6">
        <v>8</v>
      </c>
      <c r="B31" s="8" t="s">
        <v>128</v>
      </c>
      <c r="C31" s="8" t="s">
        <v>132</v>
      </c>
      <c r="D31" s="8" t="s">
        <v>133</v>
      </c>
      <c r="E31" s="8"/>
      <c r="F31" s="7" t="s">
        <v>124</v>
      </c>
      <c r="G31" s="9" t="s">
        <v>134</v>
      </c>
      <c r="H31" s="9">
        <v>100</v>
      </c>
      <c r="I31" s="9"/>
      <c r="J31" s="9">
        <f>G31*H31</f>
        <v>180000</v>
      </c>
      <c r="K31" s="22"/>
    </row>
    <row r="32" ht="28.5" customHeight="1" spans="1:11">
      <c r="A32" s="6"/>
      <c r="B32" s="8"/>
      <c r="C32" s="8" t="s">
        <v>135</v>
      </c>
      <c r="D32" s="8"/>
      <c r="E32" s="8"/>
      <c r="F32" s="8"/>
      <c r="G32" s="9"/>
      <c r="H32" s="9"/>
      <c r="I32" s="9"/>
      <c r="J32" s="9">
        <f>J30+J31</f>
        <v>300000</v>
      </c>
      <c r="K32" s="22"/>
    </row>
    <row r="33" ht="28.5" customHeight="1" spans="1:11">
      <c r="A33" s="6"/>
      <c r="B33" s="8"/>
      <c r="C33" s="8" t="s">
        <v>49</v>
      </c>
      <c r="D33" s="8"/>
      <c r="E33" s="8"/>
      <c r="F33" s="8"/>
      <c r="G33" s="9"/>
      <c r="H33" s="9"/>
      <c r="I33" s="9"/>
      <c r="J33" s="9"/>
      <c r="K33" s="22"/>
    </row>
    <row r="34" ht="28.5" customHeight="1" spans="1:11">
      <c r="A34" s="31" t="s">
        <v>111</v>
      </c>
      <c r="B34" s="11"/>
      <c r="C34" s="12"/>
      <c r="D34" s="12"/>
      <c r="E34" s="12"/>
      <c r="F34" s="12"/>
      <c r="G34" s="12"/>
      <c r="H34" s="12"/>
      <c r="I34" s="12"/>
      <c r="J34" s="14">
        <f>J30+J31</f>
        <v>300000</v>
      </c>
      <c r="K34" s="41"/>
    </row>
    <row r="35" ht="17.25" customHeight="1" spans="1:11">
      <c r="A35" s="33" t="s">
        <v>112</v>
      </c>
      <c r="B35" s="33"/>
      <c r="C35" s="33"/>
      <c r="D35" s="33"/>
      <c r="E35" s="33"/>
      <c r="F35" s="33"/>
      <c r="G35" s="33"/>
      <c r="H35" s="33"/>
      <c r="I35" s="33"/>
      <c r="J35" s="33"/>
      <c r="K35" s="33"/>
    </row>
    <row r="36" ht="17.25" customHeight="1" spans="1:11">
      <c r="A36" s="33"/>
      <c r="B36" s="33"/>
      <c r="C36" s="33"/>
      <c r="D36" s="33"/>
      <c r="E36" s="42"/>
      <c r="F36" s="42"/>
      <c r="G36" s="42"/>
      <c r="H36" s="42"/>
      <c r="I36" s="43" t="s">
        <v>113</v>
      </c>
      <c r="J36" s="43"/>
      <c r="K36" s="43"/>
    </row>
    <row r="37" ht="39.75" customHeight="1" spans="1:11">
      <c r="A37" s="20" t="s">
        <v>91</v>
      </c>
      <c r="B37" s="20"/>
      <c r="C37" s="20"/>
      <c r="D37" s="20"/>
      <c r="E37" s="20"/>
      <c r="F37" s="20"/>
      <c r="G37" s="20"/>
      <c r="H37" s="20"/>
      <c r="I37" s="21"/>
      <c r="J37" s="21"/>
      <c r="K37" s="21"/>
    </row>
    <row r="38" ht="41.25" customHeight="1" spans="1:11">
      <c r="A38" s="2" t="s">
        <v>22</v>
      </c>
      <c r="B38" s="2"/>
      <c r="C38" s="2"/>
      <c r="D38" s="2"/>
      <c r="E38" s="2" t="s">
        <v>37</v>
      </c>
      <c r="F38" s="2"/>
      <c r="G38" s="2"/>
      <c r="H38" s="2"/>
      <c r="I38" s="16" t="s">
        <v>136</v>
      </c>
      <c r="J38" s="16"/>
      <c r="K38" s="16"/>
    </row>
    <row r="39" ht="18" customHeight="1" spans="1:11">
      <c r="A39" s="4" t="s">
        <v>24</v>
      </c>
      <c r="B39" s="5" t="s">
        <v>93</v>
      </c>
      <c r="C39" s="5" t="s">
        <v>94</v>
      </c>
      <c r="D39" s="5" t="s">
        <v>95</v>
      </c>
      <c r="E39" s="5"/>
      <c r="F39" s="5" t="s">
        <v>96</v>
      </c>
      <c r="G39" s="5" t="s">
        <v>97</v>
      </c>
      <c r="H39" s="5" t="s">
        <v>26</v>
      </c>
      <c r="I39" s="5"/>
      <c r="J39" s="5"/>
      <c r="K39" s="17"/>
    </row>
    <row r="40" ht="28.5" customHeight="1" spans="1:11">
      <c r="A40" s="6"/>
      <c r="B40" s="7"/>
      <c r="C40" s="7"/>
      <c r="D40" s="7"/>
      <c r="E40" s="7"/>
      <c r="F40" s="7"/>
      <c r="G40" s="7"/>
      <c r="H40" s="7" t="s">
        <v>98</v>
      </c>
      <c r="I40" s="7"/>
      <c r="J40" s="7" t="s">
        <v>99</v>
      </c>
      <c r="K40" s="30" t="s">
        <v>100</v>
      </c>
    </row>
    <row r="41" ht="66.75" customHeight="1" spans="1:11">
      <c r="A41" s="6">
        <v>9</v>
      </c>
      <c r="B41" s="8" t="s">
        <v>137</v>
      </c>
      <c r="C41" s="8" t="s">
        <v>138</v>
      </c>
      <c r="D41" s="8" t="s">
        <v>139</v>
      </c>
      <c r="E41" s="8"/>
      <c r="F41" s="7" t="s">
        <v>140</v>
      </c>
      <c r="G41" s="9" t="s">
        <v>141</v>
      </c>
      <c r="H41" s="9">
        <v>700</v>
      </c>
      <c r="I41" s="9"/>
      <c r="J41" s="9">
        <f>G41*H41</f>
        <v>70000</v>
      </c>
      <c r="K41" s="22"/>
    </row>
    <row r="42" ht="54" customHeight="1" spans="1:11">
      <c r="A42" s="6">
        <v>10</v>
      </c>
      <c r="B42" s="8" t="s">
        <v>142</v>
      </c>
      <c r="C42" s="8" t="s">
        <v>143</v>
      </c>
      <c r="D42" s="8" t="s">
        <v>144</v>
      </c>
      <c r="E42" s="8"/>
      <c r="F42" s="7" t="s">
        <v>104</v>
      </c>
      <c r="G42" s="9" t="s">
        <v>145</v>
      </c>
      <c r="H42" s="9">
        <v>100</v>
      </c>
      <c r="I42" s="9"/>
      <c r="J42" s="9">
        <f>G42*H42</f>
        <v>200000</v>
      </c>
      <c r="K42" s="22"/>
    </row>
    <row r="43" ht="92.25" customHeight="1" spans="1:11">
      <c r="A43" s="6">
        <v>11</v>
      </c>
      <c r="B43" s="8" t="s">
        <v>146</v>
      </c>
      <c r="C43" s="8" t="s">
        <v>147</v>
      </c>
      <c r="D43" s="8" t="s">
        <v>148</v>
      </c>
      <c r="E43" s="8"/>
      <c r="F43" s="7" t="s">
        <v>149</v>
      </c>
      <c r="G43" s="9" t="s">
        <v>150</v>
      </c>
      <c r="H43" s="9">
        <v>3000</v>
      </c>
      <c r="I43" s="9"/>
      <c r="J43" s="9">
        <f>G43*H43</f>
        <v>90000</v>
      </c>
      <c r="K43" s="22"/>
    </row>
    <row r="44" ht="28.5" customHeight="1" spans="1:11">
      <c r="A44" s="6"/>
      <c r="B44" s="8"/>
      <c r="C44" s="8" t="s">
        <v>151</v>
      </c>
      <c r="D44" s="8"/>
      <c r="E44" s="8"/>
      <c r="F44" s="8"/>
      <c r="G44" s="9"/>
      <c r="H44" s="9"/>
      <c r="I44" s="9"/>
      <c r="J44" s="9">
        <f>J41+J42+J43</f>
        <v>360000</v>
      </c>
      <c r="K44" s="22"/>
    </row>
    <row r="45" ht="28.5" customHeight="1" spans="1:11">
      <c r="A45" s="6"/>
      <c r="B45" s="8"/>
      <c r="C45" s="8" t="s">
        <v>51</v>
      </c>
      <c r="D45" s="8"/>
      <c r="E45" s="8"/>
      <c r="F45" s="8"/>
      <c r="G45" s="9"/>
      <c r="H45" s="9"/>
      <c r="I45" s="9"/>
      <c r="J45" s="9"/>
      <c r="K45" s="22"/>
    </row>
    <row r="46" ht="54" customHeight="1" spans="1:11">
      <c r="A46" s="6">
        <v>12</v>
      </c>
      <c r="B46" s="8" t="s">
        <v>152</v>
      </c>
      <c r="C46" s="8" t="s">
        <v>153</v>
      </c>
      <c r="D46" s="8" t="s">
        <v>154</v>
      </c>
      <c r="E46" s="8"/>
      <c r="F46" s="7" t="s">
        <v>155</v>
      </c>
      <c r="G46" s="9" t="s">
        <v>156</v>
      </c>
      <c r="H46" s="9">
        <v>3000</v>
      </c>
      <c r="I46" s="9"/>
      <c r="J46" s="9">
        <f>G46*H46</f>
        <v>30000</v>
      </c>
      <c r="K46" s="22"/>
    </row>
    <row r="47" ht="54" customHeight="1" spans="1:11">
      <c r="A47" s="6">
        <v>13</v>
      </c>
      <c r="B47" s="8" t="s">
        <v>152</v>
      </c>
      <c r="C47" s="8" t="s">
        <v>157</v>
      </c>
      <c r="D47" s="8" t="s">
        <v>158</v>
      </c>
      <c r="E47" s="8"/>
      <c r="F47" s="7" t="s">
        <v>155</v>
      </c>
      <c r="G47" s="9" t="s">
        <v>159</v>
      </c>
      <c r="H47" s="9">
        <v>3000</v>
      </c>
      <c r="I47" s="9"/>
      <c r="J47" s="9">
        <f>G47*H47</f>
        <v>60000</v>
      </c>
      <c r="K47" s="22"/>
    </row>
    <row r="48" ht="54" customHeight="1" spans="1:11">
      <c r="A48" s="6">
        <v>14</v>
      </c>
      <c r="B48" s="8" t="s">
        <v>152</v>
      </c>
      <c r="C48" s="8" t="s">
        <v>160</v>
      </c>
      <c r="D48" s="8" t="s">
        <v>161</v>
      </c>
      <c r="E48" s="8"/>
      <c r="F48" s="7" t="s">
        <v>162</v>
      </c>
      <c r="G48" s="9" t="s">
        <v>31</v>
      </c>
      <c r="H48" s="9">
        <v>60000</v>
      </c>
      <c r="I48" s="9"/>
      <c r="J48" s="9">
        <f>G48*H48</f>
        <v>60000</v>
      </c>
      <c r="K48" s="22"/>
    </row>
    <row r="49" ht="54" customHeight="1" spans="1:11">
      <c r="A49" s="6">
        <v>15</v>
      </c>
      <c r="B49" s="8" t="s">
        <v>163</v>
      </c>
      <c r="C49" s="8" t="s">
        <v>143</v>
      </c>
      <c r="D49" s="8" t="s">
        <v>144</v>
      </c>
      <c r="E49" s="8"/>
      <c r="F49" s="7" t="s">
        <v>104</v>
      </c>
      <c r="G49" s="9" t="s">
        <v>164</v>
      </c>
      <c r="H49" s="9">
        <v>100</v>
      </c>
      <c r="I49" s="9"/>
      <c r="J49" s="9">
        <f>G49*H49</f>
        <v>300000</v>
      </c>
      <c r="K49" s="22"/>
    </row>
    <row r="50" ht="41.25" customHeight="1" spans="1:11">
      <c r="A50" s="6"/>
      <c r="B50" s="8"/>
      <c r="C50" s="8" t="s">
        <v>165</v>
      </c>
      <c r="D50" s="8"/>
      <c r="E50" s="8"/>
      <c r="F50" s="8"/>
      <c r="G50" s="9"/>
      <c r="H50" s="9"/>
      <c r="I50" s="9"/>
      <c r="J50" s="9">
        <f>J46+J47+J48+J49</f>
        <v>450000</v>
      </c>
      <c r="K50" s="22"/>
    </row>
    <row r="51" ht="18" customHeight="1" spans="1:11">
      <c r="A51" s="6"/>
      <c r="B51" s="8"/>
      <c r="C51" s="8" t="s">
        <v>53</v>
      </c>
      <c r="D51" s="8"/>
      <c r="E51" s="8"/>
      <c r="F51" s="8"/>
      <c r="G51" s="9"/>
      <c r="H51" s="9"/>
      <c r="I51" s="9"/>
      <c r="J51" s="9"/>
      <c r="K51" s="22"/>
    </row>
    <row r="52" ht="28.5" customHeight="1" spans="1:11">
      <c r="A52" s="31" t="s">
        <v>111</v>
      </c>
      <c r="B52" s="11"/>
      <c r="C52" s="12"/>
      <c r="D52" s="12"/>
      <c r="E52" s="12"/>
      <c r="F52" s="12"/>
      <c r="G52" s="12"/>
      <c r="H52" s="12"/>
      <c r="I52" s="12"/>
      <c r="J52" s="14">
        <f>J41+J42+J43+J46+J47+J48+J49</f>
        <v>810000</v>
      </c>
      <c r="K52" s="41"/>
    </row>
    <row r="53" ht="17.25" customHeight="1" spans="1:11">
      <c r="A53" s="33" t="s">
        <v>112</v>
      </c>
      <c r="B53" s="33"/>
      <c r="C53" s="33"/>
      <c r="D53" s="33"/>
      <c r="E53" s="33"/>
      <c r="F53" s="33"/>
      <c r="G53" s="33"/>
      <c r="H53" s="33"/>
      <c r="I53" s="33"/>
      <c r="J53" s="33"/>
      <c r="K53" s="33"/>
    </row>
    <row r="54" ht="17.25" customHeight="1" spans="1:11">
      <c r="A54" s="33"/>
      <c r="B54" s="33"/>
      <c r="C54" s="33"/>
      <c r="D54" s="33"/>
      <c r="E54" s="42"/>
      <c r="F54" s="42"/>
      <c r="G54" s="42"/>
      <c r="H54" s="42"/>
      <c r="I54" s="43" t="s">
        <v>113</v>
      </c>
      <c r="J54" s="43"/>
      <c r="K54" s="43"/>
    </row>
    <row r="55" ht="39.75" customHeight="1" spans="1:11">
      <c r="A55" s="20" t="s">
        <v>91</v>
      </c>
      <c r="B55" s="20"/>
      <c r="C55" s="20"/>
      <c r="D55" s="20"/>
      <c r="E55" s="20"/>
      <c r="F55" s="20"/>
      <c r="G55" s="20"/>
      <c r="H55" s="20"/>
      <c r="I55" s="21"/>
      <c r="J55" s="21"/>
      <c r="K55" s="21"/>
    </row>
    <row r="56" ht="41.25" customHeight="1" spans="1:11">
      <c r="A56" s="2" t="s">
        <v>22</v>
      </c>
      <c r="B56" s="2"/>
      <c r="C56" s="2"/>
      <c r="D56" s="2"/>
      <c r="E56" s="2" t="s">
        <v>37</v>
      </c>
      <c r="F56" s="2"/>
      <c r="G56" s="2"/>
      <c r="H56" s="2"/>
      <c r="I56" s="16" t="s">
        <v>166</v>
      </c>
      <c r="J56" s="16"/>
      <c r="K56" s="16"/>
    </row>
    <row r="57" ht="18" customHeight="1" spans="1:11">
      <c r="A57" s="4" t="s">
        <v>24</v>
      </c>
      <c r="B57" s="5" t="s">
        <v>93</v>
      </c>
      <c r="C57" s="5" t="s">
        <v>94</v>
      </c>
      <c r="D57" s="5" t="s">
        <v>95</v>
      </c>
      <c r="E57" s="5"/>
      <c r="F57" s="5" t="s">
        <v>96</v>
      </c>
      <c r="G57" s="5" t="s">
        <v>97</v>
      </c>
      <c r="H57" s="5" t="s">
        <v>26</v>
      </c>
      <c r="I57" s="5"/>
      <c r="J57" s="5"/>
      <c r="K57" s="17"/>
    </row>
    <row r="58" ht="28.5" customHeight="1" spans="1:11">
      <c r="A58" s="6"/>
      <c r="B58" s="7"/>
      <c r="C58" s="7"/>
      <c r="D58" s="7"/>
      <c r="E58" s="7"/>
      <c r="F58" s="7"/>
      <c r="G58" s="7"/>
      <c r="H58" s="7" t="s">
        <v>98</v>
      </c>
      <c r="I58" s="7"/>
      <c r="J58" s="7" t="s">
        <v>99</v>
      </c>
      <c r="K58" s="30" t="s">
        <v>100</v>
      </c>
    </row>
    <row r="59" ht="66.75" customHeight="1" spans="1:11">
      <c r="A59" s="6">
        <v>16</v>
      </c>
      <c r="B59" s="8" t="s">
        <v>167</v>
      </c>
      <c r="C59" s="8" t="s">
        <v>168</v>
      </c>
      <c r="D59" s="8" t="s">
        <v>169</v>
      </c>
      <c r="E59" s="8"/>
      <c r="F59" s="7" t="s">
        <v>170</v>
      </c>
      <c r="G59" s="9" t="s">
        <v>171</v>
      </c>
      <c r="H59" s="9">
        <v>2200</v>
      </c>
      <c r="I59" s="9"/>
      <c r="J59" s="9">
        <f>G59*H59</f>
        <v>35200</v>
      </c>
      <c r="K59" s="22"/>
    </row>
    <row r="60" ht="79.5" customHeight="1" spans="1:11">
      <c r="A60" s="6">
        <v>17</v>
      </c>
      <c r="B60" s="8" t="s">
        <v>172</v>
      </c>
      <c r="C60" s="8" t="s">
        <v>173</v>
      </c>
      <c r="D60" s="8" t="s">
        <v>174</v>
      </c>
      <c r="E60" s="8"/>
      <c r="F60" s="7" t="s">
        <v>175</v>
      </c>
      <c r="G60" s="9" t="s">
        <v>176</v>
      </c>
      <c r="H60" s="9">
        <v>25</v>
      </c>
      <c r="I60" s="9"/>
      <c r="J60" s="9">
        <f>G60*H60</f>
        <v>100000</v>
      </c>
      <c r="K60" s="22"/>
    </row>
    <row r="61" ht="28.5" customHeight="1" spans="1:11">
      <c r="A61" s="6"/>
      <c r="B61" s="8"/>
      <c r="C61" s="8" t="s">
        <v>177</v>
      </c>
      <c r="D61" s="8"/>
      <c r="E61" s="8"/>
      <c r="F61" s="8"/>
      <c r="G61" s="9"/>
      <c r="H61" s="9"/>
      <c r="I61" s="9"/>
      <c r="J61" s="9">
        <f>J59+J60</f>
        <v>135200</v>
      </c>
      <c r="K61" s="22"/>
    </row>
    <row r="62" ht="18" customHeight="1" spans="1:11">
      <c r="A62" s="6"/>
      <c r="B62" s="8"/>
      <c r="C62" s="8" t="s">
        <v>55</v>
      </c>
      <c r="D62" s="8"/>
      <c r="E62" s="8"/>
      <c r="F62" s="8"/>
      <c r="G62" s="9"/>
      <c r="H62" s="9"/>
      <c r="I62" s="9"/>
      <c r="J62" s="9"/>
      <c r="K62" s="22"/>
    </row>
    <row r="63" ht="207" customHeight="1" spans="1:11">
      <c r="A63" s="6">
        <v>18</v>
      </c>
      <c r="B63" s="8" t="s">
        <v>163</v>
      </c>
      <c r="C63" s="8" t="s">
        <v>178</v>
      </c>
      <c r="D63" s="8" t="s">
        <v>179</v>
      </c>
      <c r="E63" s="8"/>
      <c r="F63" s="7" t="s">
        <v>155</v>
      </c>
      <c r="G63" s="9" t="s">
        <v>131</v>
      </c>
      <c r="H63" s="9">
        <v>124.8</v>
      </c>
      <c r="I63" s="9"/>
      <c r="J63" s="9">
        <f>G63*H63</f>
        <v>187200</v>
      </c>
      <c r="K63" s="22"/>
    </row>
    <row r="64" ht="79.5" customHeight="1" spans="1:11">
      <c r="A64" s="6">
        <v>19</v>
      </c>
      <c r="B64" s="8" t="s">
        <v>163</v>
      </c>
      <c r="C64" s="8" t="s">
        <v>178</v>
      </c>
      <c r="D64" s="8" t="s">
        <v>180</v>
      </c>
      <c r="E64" s="8"/>
      <c r="F64" s="7" t="s">
        <v>155</v>
      </c>
      <c r="G64" s="9" t="s">
        <v>181</v>
      </c>
      <c r="H64" s="9">
        <v>1000</v>
      </c>
      <c r="I64" s="9"/>
      <c r="J64" s="9">
        <f>G64*H64</f>
        <v>120000</v>
      </c>
      <c r="K64" s="22"/>
    </row>
    <row r="65" ht="66.75" customHeight="1" spans="1:11">
      <c r="A65" s="6">
        <v>20</v>
      </c>
      <c r="B65" s="8" t="s">
        <v>163</v>
      </c>
      <c r="C65" s="8" t="s">
        <v>178</v>
      </c>
      <c r="D65" s="8" t="s">
        <v>182</v>
      </c>
      <c r="E65" s="8"/>
      <c r="F65" s="7" t="s">
        <v>104</v>
      </c>
      <c r="G65" s="9" t="s">
        <v>183</v>
      </c>
      <c r="H65" s="9">
        <v>100</v>
      </c>
      <c r="I65" s="9"/>
      <c r="J65" s="9">
        <f>G65*H65</f>
        <v>105000</v>
      </c>
      <c r="K65" s="22"/>
    </row>
    <row r="66" ht="28.5" customHeight="1" spans="1:11">
      <c r="A66" s="31" t="s">
        <v>111</v>
      </c>
      <c r="B66" s="11"/>
      <c r="C66" s="12"/>
      <c r="D66" s="12"/>
      <c r="E66" s="12"/>
      <c r="F66" s="12"/>
      <c r="G66" s="12"/>
      <c r="H66" s="12"/>
      <c r="I66" s="12"/>
      <c r="J66" s="14">
        <f>J59+J60+J63+J64+J65</f>
        <v>547400</v>
      </c>
      <c r="K66" s="41"/>
    </row>
    <row r="67" ht="17.25" customHeight="1" spans="1:11">
      <c r="A67" s="33" t="s">
        <v>112</v>
      </c>
      <c r="B67" s="33"/>
      <c r="C67" s="33"/>
      <c r="D67" s="33"/>
      <c r="E67" s="33"/>
      <c r="F67" s="33"/>
      <c r="G67" s="33"/>
      <c r="H67" s="33"/>
      <c r="I67" s="33"/>
      <c r="J67" s="33"/>
      <c r="K67" s="33"/>
    </row>
    <row r="68" ht="17.25" customHeight="1" spans="1:11">
      <c r="A68" s="33"/>
      <c r="B68" s="33"/>
      <c r="C68" s="33"/>
      <c r="D68" s="33"/>
      <c r="E68" s="42"/>
      <c r="F68" s="42"/>
      <c r="G68" s="42"/>
      <c r="H68" s="42"/>
      <c r="I68" s="43" t="s">
        <v>113</v>
      </c>
      <c r="J68" s="43"/>
      <c r="K68" s="43"/>
    </row>
    <row r="69" ht="39.75" customHeight="1" spans="1:11">
      <c r="A69" s="20" t="s">
        <v>91</v>
      </c>
      <c r="B69" s="20"/>
      <c r="C69" s="20"/>
      <c r="D69" s="20"/>
      <c r="E69" s="20"/>
      <c r="F69" s="20"/>
      <c r="G69" s="20"/>
      <c r="H69" s="20"/>
      <c r="I69" s="21"/>
      <c r="J69" s="21"/>
      <c r="K69" s="21"/>
    </row>
    <row r="70" ht="41.25" customHeight="1" spans="1:11">
      <c r="A70" s="2" t="s">
        <v>22</v>
      </c>
      <c r="B70" s="2"/>
      <c r="C70" s="2"/>
      <c r="D70" s="2"/>
      <c r="E70" s="2" t="s">
        <v>37</v>
      </c>
      <c r="F70" s="2"/>
      <c r="G70" s="2"/>
      <c r="H70" s="2"/>
      <c r="I70" s="16" t="s">
        <v>184</v>
      </c>
      <c r="J70" s="16"/>
      <c r="K70" s="16"/>
    </row>
    <row r="71" ht="18" customHeight="1" spans="1:11">
      <c r="A71" s="4" t="s">
        <v>24</v>
      </c>
      <c r="B71" s="5" t="s">
        <v>93</v>
      </c>
      <c r="C71" s="5" t="s">
        <v>94</v>
      </c>
      <c r="D71" s="5" t="s">
        <v>95</v>
      </c>
      <c r="E71" s="5"/>
      <c r="F71" s="5" t="s">
        <v>96</v>
      </c>
      <c r="G71" s="5" t="s">
        <v>97</v>
      </c>
      <c r="H71" s="5" t="s">
        <v>26</v>
      </c>
      <c r="I71" s="5"/>
      <c r="J71" s="5"/>
      <c r="K71" s="17"/>
    </row>
    <row r="72" ht="28.5" customHeight="1" spans="1:11">
      <c r="A72" s="6"/>
      <c r="B72" s="7"/>
      <c r="C72" s="7"/>
      <c r="D72" s="7"/>
      <c r="E72" s="7"/>
      <c r="F72" s="7"/>
      <c r="G72" s="7"/>
      <c r="H72" s="7" t="s">
        <v>98</v>
      </c>
      <c r="I72" s="7"/>
      <c r="J72" s="7" t="s">
        <v>99</v>
      </c>
      <c r="K72" s="30" t="s">
        <v>100</v>
      </c>
    </row>
    <row r="73" ht="28.5" customHeight="1" spans="1:11">
      <c r="A73" s="6"/>
      <c r="B73" s="8"/>
      <c r="C73" s="8" t="s">
        <v>185</v>
      </c>
      <c r="D73" s="8"/>
      <c r="E73" s="8"/>
      <c r="F73" s="8"/>
      <c r="G73" s="9"/>
      <c r="H73" s="9"/>
      <c r="I73" s="9"/>
      <c r="J73" s="9">
        <f>J63+J64+J65</f>
        <v>412200</v>
      </c>
      <c r="K73" s="22"/>
    </row>
    <row r="74" ht="28.5" customHeight="1" spans="1:11">
      <c r="A74" s="6"/>
      <c r="B74" s="8"/>
      <c r="C74" s="8" t="s">
        <v>42</v>
      </c>
      <c r="D74" s="8"/>
      <c r="E74" s="8"/>
      <c r="F74" s="8"/>
      <c r="G74" s="9"/>
      <c r="H74" s="9"/>
      <c r="I74" s="9"/>
      <c r="J74" s="9">
        <f>J18+J28+J32+J44+J50+J61+J73</f>
        <v>3151400</v>
      </c>
      <c r="K74" s="22"/>
    </row>
    <row r="75" ht="18" customHeight="1" spans="1:11">
      <c r="A75" s="6"/>
      <c r="B75" s="8"/>
      <c r="C75" s="8" t="s">
        <v>186</v>
      </c>
      <c r="D75" s="8"/>
      <c r="E75" s="8"/>
      <c r="F75" s="8"/>
      <c r="G75" s="9"/>
      <c r="H75" s="9"/>
      <c r="I75" s="9"/>
      <c r="J75" s="9"/>
      <c r="K75" s="22"/>
    </row>
    <row r="76" ht="18" customHeight="1" spans="1:11">
      <c r="A76" s="6"/>
      <c r="B76" s="8"/>
      <c r="C76" s="8" t="s">
        <v>187</v>
      </c>
      <c r="D76" s="8"/>
      <c r="E76" s="8"/>
      <c r="F76" s="8"/>
      <c r="G76" s="9"/>
      <c r="H76" s="9"/>
      <c r="I76" s="9"/>
      <c r="J76" s="9"/>
      <c r="K76" s="22"/>
    </row>
    <row r="77" ht="18" customHeight="1" spans="1:11">
      <c r="A77" s="6"/>
      <c r="B77" s="8"/>
      <c r="C77" s="8"/>
      <c r="D77" s="8"/>
      <c r="E77" s="8"/>
      <c r="F77" s="7"/>
      <c r="G77" s="9"/>
      <c r="H77" s="9"/>
      <c r="I77" s="9"/>
      <c r="J77" s="9"/>
      <c r="K77" s="22"/>
    </row>
    <row r="78" ht="18" customHeight="1" spans="1:11">
      <c r="A78" s="6"/>
      <c r="B78" s="8"/>
      <c r="C78" s="8"/>
      <c r="D78" s="8"/>
      <c r="E78" s="8"/>
      <c r="F78" s="7"/>
      <c r="G78" s="9"/>
      <c r="H78" s="9"/>
      <c r="I78" s="9"/>
      <c r="J78" s="9"/>
      <c r="K78" s="22"/>
    </row>
    <row r="79" ht="18" customHeight="1" spans="1:11">
      <c r="A79" s="6"/>
      <c r="B79" s="8"/>
      <c r="C79" s="8"/>
      <c r="D79" s="8"/>
      <c r="E79" s="8"/>
      <c r="F79" s="7"/>
      <c r="G79" s="9"/>
      <c r="H79" s="9"/>
      <c r="I79" s="9"/>
      <c r="J79" s="9"/>
      <c r="K79" s="22"/>
    </row>
    <row r="80" ht="18" customHeight="1" spans="1:11">
      <c r="A80" s="6"/>
      <c r="B80" s="8"/>
      <c r="C80" s="8"/>
      <c r="D80" s="8"/>
      <c r="E80" s="8"/>
      <c r="F80" s="7"/>
      <c r="G80" s="9"/>
      <c r="H80" s="9"/>
      <c r="I80" s="9"/>
      <c r="J80" s="9"/>
      <c r="K80" s="22"/>
    </row>
    <row r="81" ht="18" customHeight="1" spans="1:11">
      <c r="A81" s="6"/>
      <c r="B81" s="8"/>
      <c r="C81" s="8"/>
      <c r="D81" s="8"/>
      <c r="E81" s="8"/>
      <c r="F81" s="7"/>
      <c r="G81" s="9"/>
      <c r="H81" s="9"/>
      <c r="I81" s="9"/>
      <c r="J81" s="9"/>
      <c r="K81" s="22"/>
    </row>
    <row r="82" ht="18" customHeight="1" spans="1:11">
      <c r="A82" s="6"/>
      <c r="B82" s="8"/>
      <c r="C82" s="8"/>
      <c r="D82" s="8"/>
      <c r="E82" s="8"/>
      <c r="F82" s="7"/>
      <c r="G82" s="9"/>
      <c r="H82" s="9"/>
      <c r="I82" s="9"/>
      <c r="J82" s="9"/>
      <c r="K82" s="22"/>
    </row>
    <row r="83" ht="18" customHeight="1" spans="1:11">
      <c r="A83" s="6"/>
      <c r="B83" s="8"/>
      <c r="C83" s="8"/>
      <c r="D83" s="8"/>
      <c r="E83" s="8"/>
      <c r="F83" s="7"/>
      <c r="G83" s="9"/>
      <c r="H83" s="9"/>
      <c r="I83" s="9"/>
      <c r="J83" s="9"/>
      <c r="K83" s="22"/>
    </row>
    <row r="84" ht="18" customHeight="1" spans="1:11">
      <c r="A84" s="6"/>
      <c r="B84" s="8"/>
      <c r="C84" s="8"/>
      <c r="D84" s="8"/>
      <c r="E84" s="8"/>
      <c r="F84" s="7"/>
      <c r="G84" s="9"/>
      <c r="H84" s="9"/>
      <c r="I84" s="9"/>
      <c r="J84" s="9"/>
      <c r="K84" s="22"/>
    </row>
    <row r="85" ht="18" customHeight="1" spans="1:11">
      <c r="A85" s="6"/>
      <c r="B85" s="8"/>
      <c r="C85" s="8"/>
      <c r="D85" s="8"/>
      <c r="E85" s="8"/>
      <c r="F85" s="7"/>
      <c r="G85" s="9"/>
      <c r="H85" s="9"/>
      <c r="I85" s="9"/>
      <c r="J85" s="9"/>
      <c r="K85" s="22"/>
    </row>
    <row r="86" ht="18" customHeight="1" spans="1:11">
      <c r="A86" s="6"/>
      <c r="B86" s="8"/>
      <c r="C86" s="8"/>
      <c r="D86" s="8"/>
      <c r="E86" s="8"/>
      <c r="F86" s="7"/>
      <c r="G86" s="9"/>
      <c r="H86" s="9"/>
      <c r="I86" s="9"/>
      <c r="J86" s="9"/>
      <c r="K86" s="22"/>
    </row>
    <row r="87" ht="18" customHeight="1" spans="1:11">
      <c r="A87" s="6"/>
      <c r="B87" s="8"/>
      <c r="C87" s="8"/>
      <c r="D87" s="8"/>
      <c r="E87" s="8"/>
      <c r="F87" s="7"/>
      <c r="G87" s="9"/>
      <c r="H87" s="9"/>
      <c r="I87" s="9"/>
      <c r="J87" s="9"/>
      <c r="K87" s="22"/>
    </row>
    <row r="88" ht="18" customHeight="1" spans="1:11">
      <c r="A88" s="6"/>
      <c r="B88" s="8"/>
      <c r="C88" s="8"/>
      <c r="D88" s="8"/>
      <c r="E88" s="8"/>
      <c r="F88" s="7"/>
      <c r="G88" s="9"/>
      <c r="H88" s="9"/>
      <c r="I88" s="9"/>
      <c r="J88" s="9"/>
      <c r="K88" s="22"/>
    </row>
    <row r="89" ht="18" customHeight="1" spans="1:11">
      <c r="A89" s="6"/>
      <c r="B89" s="8"/>
      <c r="C89" s="8"/>
      <c r="D89" s="8"/>
      <c r="E89" s="8"/>
      <c r="F89" s="7"/>
      <c r="G89" s="9"/>
      <c r="H89" s="9"/>
      <c r="I89" s="9"/>
      <c r="J89" s="9"/>
      <c r="K89" s="22"/>
    </row>
    <row r="90" ht="18" customHeight="1" spans="1:11">
      <c r="A90" s="6"/>
      <c r="B90" s="8"/>
      <c r="C90" s="8"/>
      <c r="D90" s="8"/>
      <c r="E90" s="8"/>
      <c r="F90" s="7"/>
      <c r="G90" s="9"/>
      <c r="H90" s="9"/>
      <c r="I90" s="9"/>
      <c r="J90" s="9"/>
      <c r="K90" s="22"/>
    </row>
    <row r="91" ht="18" customHeight="1" spans="1:11">
      <c r="A91" s="6"/>
      <c r="B91" s="8"/>
      <c r="C91" s="8"/>
      <c r="D91" s="8"/>
      <c r="E91" s="8"/>
      <c r="F91" s="7"/>
      <c r="G91" s="9"/>
      <c r="H91" s="9"/>
      <c r="I91" s="9"/>
      <c r="J91" s="9"/>
      <c r="K91" s="22"/>
    </row>
    <row r="92" ht="18" customHeight="1" spans="1:11">
      <c r="A92" s="6"/>
      <c r="B92" s="8"/>
      <c r="C92" s="8"/>
      <c r="D92" s="8"/>
      <c r="E92" s="8"/>
      <c r="F92" s="7"/>
      <c r="G92" s="9"/>
      <c r="H92" s="9"/>
      <c r="I92" s="9"/>
      <c r="J92" s="9"/>
      <c r="K92" s="22"/>
    </row>
    <row r="93" ht="18" customHeight="1" spans="1:11">
      <c r="A93" s="6"/>
      <c r="B93" s="8"/>
      <c r="C93" s="8"/>
      <c r="D93" s="8"/>
      <c r="E93" s="8"/>
      <c r="F93" s="7"/>
      <c r="G93" s="9"/>
      <c r="H93" s="9"/>
      <c r="I93" s="9"/>
      <c r="J93" s="9"/>
      <c r="K93" s="22"/>
    </row>
    <row r="94" ht="18" customHeight="1" spans="1:11">
      <c r="A94" s="6"/>
      <c r="B94" s="8"/>
      <c r="C94" s="8"/>
      <c r="D94" s="8"/>
      <c r="E94" s="8"/>
      <c r="F94" s="7"/>
      <c r="G94" s="9"/>
      <c r="H94" s="9"/>
      <c r="I94" s="9"/>
      <c r="J94" s="9"/>
      <c r="K94" s="22"/>
    </row>
    <row r="95" ht="18" customHeight="1" spans="1:11">
      <c r="A95" s="6"/>
      <c r="B95" s="8"/>
      <c r="C95" s="8"/>
      <c r="D95" s="8"/>
      <c r="E95" s="8"/>
      <c r="F95" s="7"/>
      <c r="G95" s="9"/>
      <c r="H95" s="9"/>
      <c r="I95" s="9"/>
      <c r="J95" s="9"/>
      <c r="K95" s="22"/>
    </row>
    <row r="96" ht="18" customHeight="1" spans="1:11">
      <c r="A96" s="6"/>
      <c r="B96" s="8"/>
      <c r="C96" s="8"/>
      <c r="D96" s="8"/>
      <c r="E96" s="8"/>
      <c r="F96" s="7"/>
      <c r="G96" s="9"/>
      <c r="H96" s="9"/>
      <c r="I96" s="9"/>
      <c r="J96" s="9"/>
      <c r="K96" s="22"/>
    </row>
    <row r="97" ht="18" customHeight="1" spans="1:11">
      <c r="A97" s="6"/>
      <c r="B97" s="8"/>
      <c r="C97" s="8"/>
      <c r="D97" s="8"/>
      <c r="E97" s="8"/>
      <c r="F97" s="7"/>
      <c r="G97" s="9"/>
      <c r="H97" s="9"/>
      <c r="I97" s="9"/>
      <c r="J97" s="9"/>
      <c r="K97" s="22"/>
    </row>
    <row r="98" ht="18" customHeight="1" spans="1:11">
      <c r="A98" s="6"/>
      <c r="B98" s="8"/>
      <c r="C98" s="8"/>
      <c r="D98" s="8"/>
      <c r="E98" s="8"/>
      <c r="F98" s="7"/>
      <c r="G98" s="9"/>
      <c r="H98" s="9"/>
      <c r="I98" s="9"/>
      <c r="J98" s="9"/>
      <c r="K98" s="22"/>
    </row>
    <row r="99" ht="18" customHeight="1" spans="1:11">
      <c r="A99" s="6"/>
      <c r="B99" s="8"/>
      <c r="C99" s="8"/>
      <c r="D99" s="8"/>
      <c r="E99" s="8"/>
      <c r="F99" s="7"/>
      <c r="G99" s="9"/>
      <c r="H99" s="9"/>
      <c r="I99" s="9"/>
      <c r="J99" s="9"/>
      <c r="K99" s="22"/>
    </row>
    <row r="100" ht="18" customHeight="1" spans="1:11">
      <c r="A100" s="6" t="s">
        <v>111</v>
      </c>
      <c r="B100" s="44"/>
      <c r="C100" s="7"/>
      <c r="D100" s="7"/>
      <c r="E100" s="7"/>
      <c r="F100" s="7"/>
      <c r="G100" s="7"/>
      <c r="H100" s="7"/>
      <c r="I100" s="7"/>
      <c r="J100" s="9"/>
      <c r="K100" s="22"/>
    </row>
    <row r="101" ht="28.5" customHeight="1" spans="1:11">
      <c r="A101" s="31" t="s">
        <v>188</v>
      </c>
      <c r="B101" s="11"/>
      <c r="C101" s="12"/>
      <c r="D101" s="12"/>
      <c r="E101" s="12"/>
      <c r="F101" s="12"/>
      <c r="G101" s="12"/>
      <c r="H101" s="12"/>
      <c r="I101" s="12"/>
      <c r="J101" s="14">
        <f>J74+J76</f>
        <v>3151400</v>
      </c>
      <c r="K101" s="41"/>
    </row>
    <row r="102" ht="17.25" customHeight="1" spans="1:11">
      <c r="A102" s="33" t="s">
        <v>112</v>
      </c>
      <c r="B102" s="33"/>
      <c r="C102" s="33"/>
      <c r="D102" s="33"/>
      <c r="E102" s="33"/>
      <c r="F102" s="33"/>
      <c r="G102" s="33"/>
      <c r="H102" s="33"/>
      <c r="I102" s="33"/>
      <c r="J102" s="33"/>
      <c r="K102" s="33"/>
    </row>
    <row r="103" ht="17.25" customHeight="1" spans="1:11">
      <c r="A103" s="33"/>
      <c r="B103" s="33"/>
      <c r="C103" s="33"/>
      <c r="D103" s="33"/>
      <c r="E103" s="42"/>
      <c r="F103" s="42"/>
      <c r="G103" s="42"/>
      <c r="H103" s="42"/>
      <c r="I103" s="43" t="s">
        <v>113</v>
      </c>
      <c r="J103" s="43"/>
      <c r="K103" s="43"/>
    </row>
  </sheetData>
  <mergeCells count="223">
    <mergeCell ref="A1:K1"/>
    <mergeCell ref="A2:D2"/>
    <mergeCell ref="E2:H2"/>
    <mergeCell ref="I2:K2"/>
    <mergeCell ref="H3:K3"/>
    <mergeCell ref="H4:I4"/>
    <mergeCell ref="D5:E5"/>
    <mergeCell ref="H5:I5"/>
    <mergeCell ref="D6:E6"/>
    <mergeCell ref="H6:I6"/>
    <mergeCell ref="D7:E7"/>
    <mergeCell ref="H7:I7"/>
    <mergeCell ref="D8:E8"/>
    <mergeCell ref="H8:I8"/>
    <mergeCell ref="A9:I9"/>
    <mergeCell ref="A10:K10"/>
    <mergeCell ref="A11:D11"/>
    <mergeCell ref="E11:H11"/>
    <mergeCell ref="I11:K11"/>
    <mergeCell ref="A12:K12"/>
    <mergeCell ref="A13:D13"/>
    <mergeCell ref="E13:H13"/>
    <mergeCell ref="I13:K13"/>
    <mergeCell ref="H14:K14"/>
    <mergeCell ref="H15:I15"/>
    <mergeCell ref="D16:E16"/>
    <mergeCell ref="H16:I16"/>
    <mergeCell ref="D17:E17"/>
    <mergeCell ref="H17:I17"/>
    <mergeCell ref="D18:E18"/>
    <mergeCell ref="H18:I18"/>
    <mergeCell ref="D19:E19"/>
    <mergeCell ref="H19:I19"/>
    <mergeCell ref="D20:E20"/>
    <mergeCell ref="H20:I20"/>
    <mergeCell ref="A21:I21"/>
    <mergeCell ref="A22:K22"/>
    <mergeCell ref="A23:D23"/>
    <mergeCell ref="E23:H23"/>
    <mergeCell ref="I23:K23"/>
    <mergeCell ref="A24:K24"/>
    <mergeCell ref="A25:D25"/>
    <mergeCell ref="E25:H25"/>
    <mergeCell ref="I25:K25"/>
    <mergeCell ref="H26:K26"/>
    <mergeCell ref="H27:I27"/>
    <mergeCell ref="D28:E28"/>
    <mergeCell ref="H28:I28"/>
    <mergeCell ref="D29:E29"/>
    <mergeCell ref="H29:I29"/>
    <mergeCell ref="D30:E30"/>
    <mergeCell ref="H30:I30"/>
    <mergeCell ref="D31:E31"/>
    <mergeCell ref="H31:I31"/>
    <mergeCell ref="D32:E32"/>
    <mergeCell ref="H32:I32"/>
    <mergeCell ref="D33:E33"/>
    <mergeCell ref="H33:I33"/>
    <mergeCell ref="A34:I34"/>
    <mergeCell ref="A35:K35"/>
    <mergeCell ref="A36:D36"/>
    <mergeCell ref="E36:H36"/>
    <mergeCell ref="I36:K36"/>
    <mergeCell ref="A37:K37"/>
    <mergeCell ref="A38:D38"/>
    <mergeCell ref="E38:H38"/>
    <mergeCell ref="I38:K38"/>
    <mergeCell ref="H39:K39"/>
    <mergeCell ref="H40:I40"/>
    <mergeCell ref="D41:E41"/>
    <mergeCell ref="H41:I41"/>
    <mergeCell ref="D42:E42"/>
    <mergeCell ref="H42:I42"/>
    <mergeCell ref="D43:E43"/>
    <mergeCell ref="H43:I43"/>
    <mergeCell ref="D44:E44"/>
    <mergeCell ref="H44:I44"/>
    <mergeCell ref="D45:E45"/>
    <mergeCell ref="H45:I45"/>
    <mergeCell ref="D46:E46"/>
    <mergeCell ref="H46:I46"/>
    <mergeCell ref="D47:E47"/>
    <mergeCell ref="H47:I47"/>
    <mergeCell ref="D48:E48"/>
    <mergeCell ref="H48:I48"/>
    <mergeCell ref="D49:E49"/>
    <mergeCell ref="H49:I49"/>
    <mergeCell ref="D50:E50"/>
    <mergeCell ref="H50:I50"/>
    <mergeCell ref="D51:E51"/>
    <mergeCell ref="H51:I51"/>
    <mergeCell ref="A52:I52"/>
    <mergeCell ref="A53:K53"/>
    <mergeCell ref="A54:D54"/>
    <mergeCell ref="E54:H54"/>
    <mergeCell ref="I54:K54"/>
    <mergeCell ref="A55:K55"/>
    <mergeCell ref="A56:D56"/>
    <mergeCell ref="E56:H56"/>
    <mergeCell ref="I56:K56"/>
    <mergeCell ref="H57:K57"/>
    <mergeCell ref="H58:I58"/>
    <mergeCell ref="D59:E59"/>
    <mergeCell ref="H59:I59"/>
    <mergeCell ref="D60:E60"/>
    <mergeCell ref="H60:I60"/>
    <mergeCell ref="D61:E61"/>
    <mergeCell ref="H61:I61"/>
    <mergeCell ref="D62:E62"/>
    <mergeCell ref="H62:I62"/>
    <mergeCell ref="D63:E63"/>
    <mergeCell ref="H63:I63"/>
    <mergeCell ref="D64:E64"/>
    <mergeCell ref="H64:I64"/>
    <mergeCell ref="D65:E65"/>
    <mergeCell ref="H65:I65"/>
    <mergeCell ref="A66:I66"/>
    <mergeCell ref="A67:K67"/>
    <mergeCell ref="A68:D68"/>
    <mergeCell ref="E68:H68"/>
    <mergeCell ref="I68:K68"/>
    <mergeCell ref="A69:K69"/>
    <mergeCell ref="A70:D70"/>
    <mergeCell ref="E70:H70"/>
    <mergeCell ref="I70:K70"/>
    <mergeCell ref="H71:K71"/>
    <mergeCell ref="H72:I72"/>
    <mergeCell ref="D73:E73"/>
    <mergeCell ref="H73:I73"/>
    <mergeCell ref="D74:E74"/>
    <mergeCell ref="H74:I74"/>
    <mergeCell ref="D75:E75"/>
    <mergeCell ref="H75:I75"/>
    <mergeCell ref="D76:E76"/>
    <mergeCell ref="H76:I76"/>
    <mergeCell ref="D77:E77"/>
    <mergeCell ref="H77:I77"/>
    <mergeCell ref="D78:E78"/>
    <mergeCell ref="H78:I78"/>
    <mergeCell ref="D79:E79"/>
    <mergeCell ref="H79:I79"/>
    <mergeCell ref="D80:E80"/>
    <mergeCell ref="H80:I80"/>
    <mergeCell ref="D81:E81"/>
    <mergeCell ref="H81:I81"/>
    <mergeCell ref="D82:E82"/>
    <mergeCell ref="H82:I82"/>
    <mergeCell ref="D83:E83"/>
    <mergeCell ref="H83:I83"/>
    <mergeCell ref="D84:E84"/>
    <mergeCell ref="H84:I84"/>
    <mergeCell ref="D85:E85"/>
    <mergeCell ref="H85:I85"/>
    <mergeCell ref="D86:E86"/>
    <mergeCell ref="H86:I86"/>
    <mergeCell ref="D87:E87"/>
    <mergeCell ref="H87:I87"/>
    <mergeCell ref="D88:E88"/>
    <mergeCell ref="H88:I88"/>
    <mergeCell ref="D89:E89"/>
    <mergeCell ref="H89:I89"/>
    <mergeCell ref="D90:E90"/>
    <mergeCell ref="H90:I90"/>
    <mergeCell ref="D91:E91"/>
    <mergeCell ref="H91:I91"/>
    <mergeCell ref="D92:E92"/>
    <mergeCell ref="H92:I92"/>
    <mergeCell ref="D93:E93"/>
    <mergeCell ref="H93:I93"/>
    <mergeCell ref="D94:E94"/>
    <mergeCell ref="H94:I94"/>
    <mergeCell ref="D95:E95"/>
    <mergeCell ref="H95:I95"/>
    <mergeCell ref="D96:E96"/>
    <mergeCell ref="H96:I96"/>
    <mergeCell ref="D97:E97"/>
    <mergeCell ref="H97:I97"/>
    <mergeCell ref="D98:E98"/>
    <mergeCell ref="H98:I98"/>
    <mergeCell ref="D99:E99"/>
    <mergeCell ref="H99:I99"/>
    <mergeCell ref="A100:I100"/>
    <mergeCell ref="A101:I101"/>
    <mergeCell ref="A102:K102"/>
    <mergeCell ref="A103:D103"/>
    <mergeCell ref="E103:H103"/>
    <mergeCell ref="I103:K103"/>
    <mergeCell ref="A3:A4"/>
    <mergeCell ref="A14:A15"/>
    <mergeCell ref="A26:A27"/>
    <mergeCell ref="A39:A40"/>
    <mergeCell ref="A57:A58"/>
    <mergeCell ref="A71:A72"/>
    <mergeCell ref="B3:B4"/>
    <mergeCell ref="B14:B15"/>
    <mergeCell ref="B26:B27"/>
    <mergeCell ref="B39:B40"/>
    <mergeCell ref="B57:B58"/>
    <mergeCell ref="B71:B72"/>
    <mergeCell ref="C3:C4"/>
    <mergeCell ref="C14:C15"/>
    <mergeCell ref="C26:C27"/>
    <mergeCell ref="C39:C40"/>
    <mergeCell ref="C57:C58"/>
    <mergeCell ref="C71:C72"/>
    <mergeCell ref="F3:F4"/>
    <mergeCell ref="F14:F15"/>
    <mergeCell ref="F26:F27"/>
    <mergeCell ref="F39:F40"/>
    <mergeCell ref="F57:F58"/>
    <mergeCell ref="F71:F72"/>
    <mergeCell ref="G3:G4"/>
    <mergeCell ref="G14:G15"/>
    <mergeCell ref="G26:G27"/>
    <mergeCell ref="G39:G40"/>
    <mergeCell ref="G57:G58"/>
    <mergeCell ref="G71:G72"/>
    <mergeCell ref="D3:E4"/>
    <mergeCell ref="D14:E15"/>
    <mergeCell ref="D26:E27"/>
    <mergeCell ref="D39:E40"/>
    <mergeCell ref="D57:E58"/>
    <mergeCell ref="D71:E72"/>
  </mergeCells>
  <printOptions horizontalCentered="1"/>
  <pageMargins left="0.116416666666667" right="0.116416666666667" top="0.59375" bottom="0" header="0.59375" footer="0"/>
  <pageSetup paperSize="9" scale="85" orientation="portrait"/>
  <headerFooter/>
  <rowBreaks count="5" manualBreakCount="5">
    <brk id="11" max="16383" man="1"/>
    <brk id="23" max="16383" man="1"/>
    <brk id="36" max="16383" man="1"/>
    <brk id="54" max="16383" man="1"/>
    <brk id="68"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5"/>
  <sheetViews>
    <sheetView showGridLines="0" topLeftCell="A8" workbookViewId="0">
      <selection activeCell="F6" sqref="F6"/>
    </sheetView>
  </sheetViews>
  <sheetFormatPr defaultColWidth="9" defaultRowHeight="12"/>
  <cols>
    <col min="1" max="1" width="6.5047619047619" customWidth="1"/>
    <col min="2" max="2" width="14.8285714285714" customWidth="1"/>
    <col min="3" max="3" width="12.3333333333333" customWidth="1"/>
    <col min="4" max="4" width="30.3333333333333" customWidth="1"/>
    <col min="5" max="5" width="8.82857142857143" customWidth="1"/>
    <col min="6" max="6" width="8.66666666666667" customWidth="1"/>
    <col min="7" max="8" width="1.82857142857143" customWidth="1"/>
    <col min="9" max="9" width="5" customWidth="1"/>
    <col min="10" max="12" width="8.5047619047619" customWidth="1"/>
  </cols>
  <sheetData>
    <row r="1" ht="39.75" customHeight="1" spans="1:12">
      <c r="A1" s="1" t="s">
        <v>189</v>
      </c>
      <c r="B1" s="1"/>
      <c r="C1" s="1"/>
      <c r="D1" s="1"/>
      <c r="E1" s="1"/>
      <c r="F1" s="1"/>
      <c r="G1" s="1"/>
      <c r="H1" s="1"/>
      <c r="I1" s="15"/>
      <c r="J1" s="15"/>
      <c r="K1" s="15"/>
      <c r="L1" s="15"/>
    </row>
    <row r="2" ht="28.5" customHeight="1" spans="1:12">
      <c r="A2" s="2" t="s">
        <v>22</v>
      </c>
      <c r="B2" s="2"/>
      <c r="C2" s="2"/>
      <c r="D2" s="2"/>
      <c r="E2" s="2"/>
      <c r="F2" s="2"/>
      <c r="G2" s="2"/>
      <c r="H2" s="3"/>
      <c r="I2" s="16" t="s">
        <v>190</v>
      </c>
      <c r="J2" s="16"/>
      <c r="K2" s="16"/>
      <c r="L2" s="16"/>
    </row>
    <row r="3" ht="18" customHeight="1" spans="1:12">
      <c r="A3" s="4" t="s">
        <v>24</v>
      </c>
      <c r="B3" s="5" t="s">
        <v>93</v>
      </c>
      <c r="C3" s="5" t="s">
        <v>94</v>
      </c>
      <c r="D3" s="5" t="s">
        <v>191</v>
      </c>
      <c r="E3" s="5" t="s">
        <v>26</v>
      </c>
      <c r="F3" s="5"/>
      <c r="G3" s="5"/>
      <c r="H3" s="5"/>
      <c r="I3" s="5"/>
      <c r="J3" s="5"/>
      <c r="K3" s="5"/>
      <c r="L3" s="17" t="s">
        <v>98</v>
      </c>
    </row>
    <row r="4" ht="28.5" customHeight="1" spans="1:12">
      <c r="A4" s="6"/>
      <c r="B4" s="7"/>
      <c r="C4" s="7"/>
      <c r="D4" s="7"/>
      <c r="E4" s="7" t="s">
        <v>86</v>
      </c>
      <c r="F4" s="7" t="s">
        <v>192</v>
      </c>
      <c r="G4" s="7" t="s">
        <v>193</v>
      </c>
      <c r="H4" s="7"/>
      <c r="I4" s="7"/>
      <c r="J4" s="7" t="s">
        <v>194</v>
      </c>
      <c r="K4" s="7" t="s">
        <v>195</v>
      </c>
      <c r="L4" s="30"/>
    </row>
    <row r="5" ht="18" customHeight="1" spans="1:12">
      <c r="A5" s="40"/>
      <c r="B5" s="8"/>
      <c r="C5" s="8" t="s">
        <v>43</v>
      </c>
      <c r="D5" s="8"/>
      <c r="E5" s="8"/>
      <c r="F5" s="8"/>
      <c r="G5" s="8"/>
      <c r="H5" s="8"/>
      <c r="I5" s="8"/>
      <c r="J5" s="8"/>
      <c r="K5" s="8"/>
      <c r="L5" s="18"/>
    </row>
    <row r="6" ht="143.25" customHeight="1" spans="1:12">
      <c r="A6" s="6">
        <v>1</v>
      </c>
      <c r="B6" s="8" t="s">
        <v>101</v>
      </c>
      <c r="C6" s="8" t="s">
        <v>102</v>
      </c>
      <c r="D6" s="8" t="s">
        <v>103</v>
      </c>
      <c r="E6" s="9"/>
      <c r="F6" s="9">
        <v>4</v>
      </c>
      <c r="G6" s="9"/>
      <c r="H6" s="9"/>
      <c r="I6" s="9"/>
      <c r="J6" s="9"/>
      <c r="K6" s="9"/>
      <c r="L6" s="22">
        <v>4</v>
      </c>
    </row>
    <row r="7" ht="143.25" customHeight="1" spans="1:12">
      <c r="A7" s="6">
        <v>2</v>
      </c>
      <c r="B7" s="8" t="s">
        <v>101</v>
      </c>
      <c r="C7" s="8" t="s">
        <v>106</v>
      </c>
      <c r="D7" s="8" t="s">
        <v>107</v>
      </c>
      <c r="E7" s="9"/>
      <c r="F7" s="9">
        <v>2.4</v>
      </c>
      <c r="G7" s="9"/>
      <c r="H7" s="9"/>
      <c r="I7" s="9"/>
      <c r="J7" s="9"/>
      <c r="K7" s="9"/>
      <c r="L7" s="22">
        <v>2.4</v>
      </c>
    </row>
    <row r="8" ht="143.25" customHeight="1" spans="1:12">
      <c r="A8" s="6">
        <v>3</v>
      </c>
      <c r="B8" s="8" t="s">
        <v>101</v>
      </c>
      <c r="C8" s="8" t="s">
        <v>108</v>
      </c>
      <c r="D8" s="8" t="s">
        <v>109</v>
      </c>
      <c r="E8" s="9"/>
      <c r="F8" s="9">
        <v>0.5</v>
      </c>
      <c r="G8" s="9"/>
      <c r="H8" s="9"/>
      <c r="I8" s="9"/>
      <c r="J8" s="9"/>
      <c r="K8" s="9"/>
      <c r="L8" s="22">
        <v>0.5</v>
      </c>
    </row>
    <row r="9" ht="143.25" customHeight="1" spans="1:12">
      <c r="A9" s="31">
        <v>4</v>
      </c>
      <c r="B9" s="13" t="s">
        <v>101</v>
      </c>
      <c r="C9" s="13" t="s">
        <v>115</v>
      </c>
      <c r="D9" s="13" t="s">
        <v>116</v>
      </c>
      <c r="E9" s="14"/>
      <c r="F9" s="14">
        <v>0.3</v>
      </c>
      <c r="G9" s="14"/>
      <c r="H9" s="14"/>
      <c r="I9" s="14"/>
      <c r="J9" s="14"/>
      <c r="K9" s="14"/>
      <c r="L9" s="41">
        <v>0.3</v>
      </c>
    </row>
    <row r="10" ht="39.75" customHeight="1" spans="1:12">
      <c r="A10" s="1" t="s">
        <v>189</v>
      </c>
      <c r="B10" s="1"/>
      <c r="C10" s="1"/>
      <c r="D10" s="1"/>
      <c r="E10" s="1"/>
      <c r="F10" s="1"/>
      <c r="G10" s="1"/>
      <c r="H10" s="1"/>
      <c r="I10" s="15"/>
      <c r="J10" s="15"/>
      <c r="K10" s="15"/>
      <c r="L10" s="15"/>
    </row>
    <row r="11" ht="28.5" customHeight="1" spans="1:12">
      <c r="A11" s="2" t="s">
        <v>22</v>
      </c>
      <c r="B11" s="2"/>
      <c r="C11" s="2"/>
      <c r="D11" s="2"/>
      <c r="E11" s="2"/>
      <c r="F11" s="2"/>
      <c r="G11" s="2"/>
      <c r="H11" s="3"/>
      <c r="I11" s="16" t="s">
        <v>196</v>
      </c>
      <c r="J11" s="16"/>
      <c r="K11" s="16"/>
      <c r="L11" s="16"/>
    </row>
    <row r="12" ht="18" customHeight="1" spans="1:12">
      <c r="A12" s="4" t="s">
        <v>24</v>
      </c>
      <c r="B12" s="5" t="s">
        <v>93</v>
      </c>
      <c r="C12" s="5" t="s">
        <v>94</v>
      </c>
      <c r="D12" s="5" t="s">
        <v>191</v>
      </c>
      <c r="E12" s="5" t="s">
        <v>26</v>
      </c>
      <c r="F12" s="5"/>
      <c r="G12" s="5"/>
      <c r="H12" s="5"/>
      <c r="I12" s="5"/>
      <c r="J12" s="5"/>
      <c r="K12" s="5"/>
      <c r="L12" s="17" t="s">
        <v>98</v>
      </c>
    </row>
    <row r="13" ht="28.5" customHeight="1" spans="1:12">
      <c r="A13" s="6"/>
      <c r="B13" s="7"/>
      <c r="C13" s="7"/>
      <c r="D13" s="7"/>
      <c r="E13" s="7" t="s">
        <v>86</v>
      </c>
      <c r="F13" s="7" t="s">
        <v>192</v>
      </c>
      <c r="G13" s="7" t="s">
        <v>193</v>
      </c>
      <c r="H13" s="7"/>
      <c r="I13" s="7"/>
      <c r="J13" s="7" t="s">
        <v>194</v>
      </c>
      <c r="K13" s="7" t="s">
        <v>195</v>
      </c>
      <c r="L13" s="30"/>
    </row>
    <row r="14" ht="143.25" customHeight="1" spans="1:12">
      <c r="A14" s="6">
        <v>5</v>
      </c>
      <c r="B14" s="8" t="s">
        <v>101</v>
      </c>
      <c r="C14" s="8" t="s">
        <v>118</v>
      </c>
      <c r="D14" s="8" t="s">
        <v>119</v>
      </c>
      <c r="E14" s="9"/>
      <c r="F14" s="9">
        <v>0.4</v>
      </c>
      <c r="G14" s="9"/>
      <c r="H14" s="9"/>
      <c r="I14" s="9"/>
      <c r="J14" s="9"/>
      <c r="K14" s="9"/>
      <c r="L14" s="22">
        <v>0.4</v>
      </c>
    </row>
    <row r="15" ht="18" customHeight="1" spans="1:12">
      <c r="A15" s="40"/>
      <c r="B15" s="8"/>
      <c r="C15" s="8" t="s">
        <v>45</v>
      </c>
      <c r="D15" s="8"/>
      <c r="E15" s="8"/>
      <c r="F15" s="8"/>
      <c r="G15" s="8"/>
      <c r="H15" s="8"/>
      <c r="I15" s="8"/>
      <c r="J15" s="8"/>
      <c r="K15" s="8"/>
      <c r="L15" s="18"/>
    </row>
    <row r="16" ht="194.25" customHeight="1" spans="1:12">
      <c r="A16" s="6">
        <v>6</v>
      </c>
      <c r="B16" s="8" t="s">
        <v>122</v>
      </c>
      <c r="C16" s="8" t="s">
        <v>45</v>
      </c>
      <c r="D16" s="8" t="s">
        <v>123</v>
      </c>
      <c r="E16" s="9"/>
      <c r="F16" s="9">
        <v>100</v>
      </c>
      <c r="G16" s="9"/>
      <c r="H16" s="9"/>
      <c r="I16" s="9"/>
      <c r="J16" s="9"/>
      <c r="K16" s="9"/>
      <c r="L16" s="22">
        <v>100</v>
      </c>
    </row>
    <row r="17" ht="18" customHeight="1" spans="1:12">
      <c r="A17" s="40"/>
      <c r="B17" s="8"/>
      <c r="C17" s="8" t="s">
        <v>47</v>
      </c>
      <c r="D17" s="8"/>
      <c r="E17" s="8"/>
      <c r="F17" s="8"/>
      <c r="G17" s="8"/>
      <c r="H17" s="8"/>
      <c r="I17" s="8"/>
      <c r="J17" s="8"/>
      <c r="K17" s="8"/>
      <c r="L17" s="18"/>
    </row>
    <row r="18" ht="181.5" customHeight="1" spans="1:12">
      <c r="A18" s="31">
        <v>7</v>
      </c>
      <c r="B18" s="13" t="s">
        <v>128</v>
      </c>
      <c r="C18" s="13" t="s">
        <v>129</v>
      </c>
      <c r="D18" s="13" t="s">
        <v>130</v>
      </c>
      <c r="E18" s="14"/>
      <c r="F18" s="14">
        <v>80</v>
      </c>
      <c r="G18" s="14"/>
      <c r="H18" s="14"/>
      <c r="I18" s="14"/>
      <c r="J18" s="14"/>
      <c r="K18" s="14"/>
      <c r="L18" s="41">
        <v>80</v>
      </c>
    </row>
    <row r="19" ht="39.75" customHeight="1" spans="1:12">
      <c r="A19" s="1" t="s">
        <v>189</v>
      </c>
      <c r="B19" s="1"/>
      <c r="C19" s="1"/>
      <c r="D19" s="1"/>
      <c r="E19" s="1"/>
      <c r="F19" s="1"/>
      <c r="G19" s="1"/>
      <c r="H19" s="1"/>
      <c r="I19" s="15"/>
      <c r="J19" s="15"/>
      <c r="K19" s="15"/>
      <c r="L19" s="15"/>
    </row>
    <row r="20" ht="28.5" customHeight="1" spans="1:12">
      <c r="A20" s="2" t="s">
        <v>22</v>
      </c>
      <c r="B20" s="2"/>
      <c r="C20" s="2"/>
      <c r="D20" s="2"/>
      <c r="E20" s="2"/>
      <c r="F20" s="2"/>
      <c r="G20" s="2"/>
      <c r="H20" s="3"/>
      <c r="I20" s="16" t="s">
        <v>197</v>
      </c>
      <c r="J20" s="16"/>
      <c r="K20" s="16"/>
      <c r="L20" s="16"/>
    </row>
    <row r="21" ht="18" customHeight="1" spans="1:12">
      <c r="A21" s="4" t="s">
        <v>24</v>
      </c>
      <c r="B21" s="5" t="s">
        <v>93</v>
      </c>
      <c r="C21" s="5" t="s">
        <v>94</v>
      </c>
      <c r="D21" s="5" t="s">
        <v>191</v>
      </c>
      <c r="E21" s="5" t="s">
        <v>26</v>
      </c>
      <c r="F21" s="5"/>
      <c r="G21" s="5"/>
      <c r="H21" s="5"/>
      <c r="I21" s="5"/>
      <c r="J21" s="5"/>
      <c r="K21" s="5"/>
      <c r="L21" s="17" t="s">
        <v>98</v>
      </c>
    </row>
    <row r="22" ht="28.5" customHeight="1" spans="1:12">
      <c r="A22" s="6"/>
      <c r="B22" s="7"/>
      <c r="C22" s="7"/>
      <c r="D22" s="7"/>
      <c r="E22" s="7" t="s">
        <v>86</v>
      </c>
      <c r="F22" s="7" t="s">
        <v>192</v>
      </c>
      <c r="G22" s="7" t="s">
        <v>193</v>
      </c>
      <c r="H22" s="7"/>
      <c r="I22" s="7"/>
      <c r="J22" s="7" t="s">
        <v>194</v>
      </c>
      <c r="K22" s="7" t="s">
        <v>195</v>
      </c>
      <c r="L22" s="30"/>
    </row>
    <row r="23" ht="181.5" customHeight="1" spans="1:12">
      <c r="A23" s="6">
        <v>8</v>
      </c>
      <c r="B23" s="8" t="s">
        <v>128</v>
      </c>
      <c r="C23" s="8" t="s">
        <v>132</v>
      </c>
      <c r="D23" s="8" t="s">
        <v>133</v>
      </c>
      <c r="E23" s="9"/>
      <c r="F23" s="9">
        <v>100</v>
      </c>
      <c r="G23" s="9"/>
      <c r="H23" s="9"/>
      <c r="I23" s="9"/>
      <c r="J23" s="9"/>
      <c r="K23" s="9"/>
      <c r="L23" s="22">
        <v>100</v>
      </c>
    </row>
    <row r="24" ht="18" customHeight="1" spans="1:12">
      <c r="A24" s="40"/>
      <c r="B24" s="8"/>
      <c r="C24" s="8" t="s">
        <v>49</v>
      </c>
      <c r="D24" s="8"/>
      <c r="E24" s="8"/>
      <c r="F24" s="8"/>
      <c r="G24" s="8"/>
      <c r="H24" s="8"/>
      <c r="I24" s="8"/>
      <c r="J24" s="8"/>
      <c r="K24" s="8"/>
      <c r="L24" s="18"/>
    </row>
    <row r="25" ht="66.75" customHeight="1" spans="1:12">
      <c r="A25" s="6">
        <v>9</v>
      </c>
      <c r="B25" s="8" t="s">
        <v>137</v>
      </c>
      <c r="C25" s="8" t="s">
        <v>138</v>
      </c>
      <c r="D25" s="8" t="s">
        <v>139</v>
      </c>
      <c r="E25" s="9"/>
      <c r="F25" s="9">
        <v>700</v>
      </c>
      <c r="G25" s="9"/>
      <c r="H25" s="9"/>
      <c r="I25" s="9"/>
      <c r="J25" s="9"/>
      <c r="K25" s="9"/>
      <c r="L25" s="22">
        <v>700</v>
      </c>
    </row>
    <row r="26" ht="54" customHeight="1" spans="1:12">
      <c r="A26" s="6">
        <v>10</v>
      </c>
      <c r="B26" s="8" t="s">
        <v>142</v>
      </c>
      <c r="C26" s="8" t="s">
        <v>143</v>
      </c>
      <c r="D26" s="8" t="s">
        <v>144</v>
      </c>
      <c r="E26" s="9"/>
      <c r="F26" s="9">
        <v>100</v>
      </c>
      <c r="G26" s="9"/>
      <c r="H26" s="9"/>
      <c r="I26" s="9"/>
      <c r="J26" s="9"/>
      <c r="K26" s="9"/>
      <c r="L26" s="22">
        <v>100</v>
      </c>
    </row>
    <row r="27" ht="79.5" customHeight="1" spans="1:12">
      <c r="A27" s="6">
        <v>11</v>
      </c>
      <c r="B27" s="8" t="s">
        <v>146</v>
      </c>
      <c r="C27" s="8" t="s">
        <v>147</v>
      </c>
      <c r="D27" s="8" t="s">
        <v>148</v>
      </c>
      <c r="E27" s="9"/>
      <c r="F27" s="9">
        <v>3000</v>
      </c>
      <c r="G27" s="9"/>
      <c r="H27" s="9"/>
      <c r="I27" s="9"/>
      <c r="J27" s="9"/>
      <c r="K27" s="9"/>
      <c r="L27" s="22">
        <v>3000</v>
      </c>
    </row>
    <row r="28" ht="18" customHeight="1" spans="1:12">
      <c r="A28" s="40"/>
      <c r="B28" s="8"/>
      <c r="C28" s="8" t="s">
        <v>51</v>
      </c>
      <c r="D28" s="8"/>
      <c r="E28" s="8"/>
      <c r="F28" s="8"/>
      <c r="G28" s="8"/>
      <c r="H28" s="8"/>
      <c r="I28" s="8"/>
      <c r="J28" s="8"/>
      <c r="K28" s="8"/>
      <c r="L28" s="18"/>
    </row>
    <row r="29" ht="54" customHeight="1" spans="1:12">
      <c r="A29" s="6">
        <v>12</v>
      </c>
      <c r="B29" s="8" t="s">
        <v>152</v>
      </c>
      <c r="C29" s="8" t="s">
        <v>153</v>
      </c>
      <c r="D29" s="8" t="s">
        <v>154</v>
      </c>
      <c r="E29" s="9"/>
      <c r="F29" s="9">
        <v>3000</v>
      </c>
      <c r="G29" s="9"/>
      <c r="H29" s="9"/>
      <c r="I29" s="9"/>
      <c r="J29" s="9"/>
      <c r="K29" s="9"/>
      <c r="L29" s="22">
        <v>3000</v>
      </c>
    </row>
    <row r="30" ht="54" customHeight="1" spans="1:12">
      <c r="A30" s="6">
        <v>13</v>
      </c>
      <c r="B30" s="8" t="s">
        <v>152</v>
      </c>
      <c r="C30" s="8" t="s">
        <v>157</v>
      </c>
      <c r="D30" s="8" t="s">
        <v>158</v>
      </c>
      <c r="E30" s="9"/>
      <c r="F30" s="9">
        <v>3000</v>
      </c>
      <c r="G30" s="9"/>
      <c r="H30" s="9"/>
      <c r="I30" s="9"/>
      <c r="J30" s="9"/>
      <c r="K30" s="9"/>
      <c r="L30" s="22">
        <v>3000</v>
      </c>
    </row>
    <row r="31" ht="54" customHeight="1" spans="1:12">
      <c r="A31" s="31">
        <v>14</v>
      </c>
      <c r="B31" s="13" t="s">
        <v>152</v>
      </c>
      <c r="C31" s="13" t="s">
        <v>160</v>
      </c>
      <c r="D31" s="13" t="s">
        <v>161</v>
      </c>
      <c r="E31" s="14"/>
      <c r="F31" s="14">
        <v>60000</v>
      </c>
      <c r="G31" s="14"/>
      <c r="H31" s="14"/>
      <c r="I31" s="14"/>
      <c r="J31" s="14"/>
      <c r="K31" s="14"/>
      <c r="L31" s="41">
        <v>60000</v>
      </c>
    </row>
    <row r="32" ht="39.75" customHeight="1" spans="1:12">
      <c r="A32" s="1" t="s">
        <v>189</v>
      </c>
      <c r="B32" s="1"/>
      <c r="C32" s="1"/>
      <c r="D32" s="1"/>
      <c r="E32" s="1"/>
      <c r="F32" s="1"/>
      <c r="G32" s="1"/>
      <c r="H32" s="1"/>
      <c r="I32" s="15"/>
      <c r="J32" s="15"/>
      <c r="K32" s="15"/>
      <c r="L32" s="15"/>
    </row>
    <row r="33" ht="28.5" customHeight="1" spans="1:12">
      <c r="A33" s="2" t="s">
        <v>22</v>
      </c>
      <c r="B33" s="2"/>
      <c r="C33" s="2"/>
      <c r="D33" s="2"/>
      <c r="E33" s="2"/>
      <c r="F33" s="2"/>
      <c r="G33" s="2"/>
      <c r="H33" s="3"/>
      <c r="I33" s="16" t="s">
        <v>198</v>
      </c>
      <c r="J33" s="16"/>
      <c r="K33" s="16"/>
      <c r="L33" s="16"/>
    </row>
    <row r="34" ht="18" customHeight="1" spans="1:12">
      <c r="A34" s="4" t="s">
        <v>24</v>
      </c>
      <c r="B34" s="5" t="s">
        <v>93</v>
      </c>
      <c r="C34" s="5" t="s">
        <v>94</v>
      </c>
      <c r="D34" s="5" t="s">
        <v>191</v>
      </c>
      <c r="E34" s="5" t="s">
        <v>26</v>
      </c>
      <c r="F34" s="5"/>
      <c r="G34" s="5"/>
      <c r="H34" s="5"/>
      <c r="I34" s="5"/>
      <c r="J34" s="5"/>
      <c r="K34" s="5"/>
      <c r="L34" s="17" t="s">
        <v>98</v>
      </c>
    </row>
    <row r="35" ht="28.5" customHeight="1" spans="1:12">
      <c r="A35" s="6"/>
      <c r="B35" s="7"/>
      <c r="C35" s="7"/>
      <c r="D35" s="7"/>
      <c r="E35" s="7" t="s">
        <v>86</v>
      </c>
      <c r="F35" s="7" t="s">
        <v>192</v>
      </c>
      <c r="G35" s="7" t="s">
        <v>193</v>
      </c>
      <c r="H35" s="7"/>
      <c r="I35" s="7"/>
      <c r="J35" s="7" t="s">
        <v>194</v>
      </c>
      <c r="K35" s="7" t="s">
        <v>195</v>
      </c>
      <c r="L35" s="30"/>
    </row>
    <row r="36" ht="54" customHeight="1" spans="1:12">
      <c r="A36" s="6">
        <v>15</v>
      </c>
      <c r="B36" s="8" t="s">
        <v>163</v>
      </c>
      <c r="C36" s="8" t="s">
        <v>143</v>
      </c>
      <c r="D36" s="8" t="s">
        <v>144</v>
      </c>
      <c r="E36" s="9"/>
      <c r="F36" s="9">
        <v>100</v>
      </c>
      <c r="G36" s="9"/>
      <c r="H36" s="9"/>
      <c r="I36" s="9"/>
      <c r="J36" s="9"/>
      <c r="K36" s="9"/>
      <c r="L36" s="22">
        <v>100</v>
      </c>
    </row>
    <row r="37" ht="18" customHeight="1" spans="1:12">
      <c r="A37" s="40"/>
      <c r="B37" s="8"/>
      <c r="C37" s="8" t="s">
        <v>53</v>
      </c>
      <c r="D37" s="8"/>
      <c r="E37" s="8"/>
      <c r="F37" s="8"/>
      <c r="G37" s="8"/>
      <c r="H37" s="8"/>
      <c r="I37" s="8"/>
      <c r="J37" s="8"/>
      <c r="K37" s="8"/>
      <c r="L37" s="18"/>
    </row>
    <row r="38" ht="66.75" customHeight="1" spans="1:12">
      <c r="A38" s="6">
        <v>16</v>
      </c>
      <c r="B38" s="8" t="s">
        <v>167</v>
      </c>
      <c r="C38" s="8" t="s">
        <v>168</v>
      </c>
      <c r="D38" s="8" t="s">
        <v>169</v>
      </c>
      <c r="E38" s="9"/>
      <c r="F38" s="9">
        <v>2200</v>
      </c>
      <c r="G38" s="9"/>
      <c r="H38" s="9"/>
      <c r="I38" s="9"/>
      <c r="J38" s="9"/>
      <c r="K38" s="9"/>
      <c r="L38" s="22">
        <v>2200</v>
      </c>
    </row>
    <row r="39" ht="79.5" customHeight="1" spans="1:12">
      <c r="A39" s="6">
        <v>17</v>
      </c>
      <c r="B39" s="8" t="s">
        <v>172</v>
      </c>
      <c r="C39" s="8" t="s">
        <v>173</v>
      </c>
      <c r="D39" s="8" t="s">
        <v>174</v>
      </c>
      <c r="E39" s="9"/>
      <c r="F39" s="9">
        <v>25</v>
      </c>
      <c r="G39" s="9"/>
      <c r="H39" s="9"/>
      <c r="I39" s="9"/>
      <c r="J39" s="9"/>
      <c r="K39" s="9"/>
      <c r="L39" s="22">
        <v>25</v>
      </c>
    </row>
    <row r="40" ht="18" customHeight="1" spans="1:12">
      <c r="A40" s="40"/>
      <c r="B40" s="8"/>
      <c r="C40" s="8" t="s">
        <v>55</v>
      </c>
      <c r="D40" s="8"/>
      <c r="E40" s="8"/>
      <c r="F40" s="8"/>
      <c r="G40" s="8"/>
      <c r="H40" s="8"/>
      <c r="I40" s="8"/>
      <c r="J40" s="8"/>
      <c r="K40" s="8"/>
      <c r="L40" s="18"/>
    </row>
    <row r="41" ht="207" customHeight="1" spans="1:12">
      <c r="A41" s="6">
        <v>18</v>
      </c>
      <c r="B41" s="8" t="s">
        <v>163</v>
      </c>
      <c r="C41" s="8" t="s">
        <v>178</v>
      </c>
      <c r="D41" s="8" t="s">
        <v>179</v>
      </c>
      <c r="E41" s="9"/>
      <c r="F41" s="9">
        <v>124.8</v>
      </c>
      <c r="G41" s="9"/>
      <c r="H41" s="9"/>
      <c r="I41" s="9"/>
      <c r="J41" s="9"/>
      <c r="K41" s="9"/>
      <c r="L41" s="22">
        <v>124.8</v>
      </c>
    </row>
    <row r="42" ht="79.5" customHeight="1" spans="1:12">
      <c r="A42" s="6">
        <v>19</v>
      </c>
      <c r="B42" s="8" t="s">
        <v>163</v>
      </c>
      <c r="C42" s="8" t="s">
        <v>178</v>
      </c>
      <c r="D42" s="8" t="s">
        <v>180</v>
      </c>
      <c r="E42" s="9"/>
      <c r="F42" s="9">
        <v>1000</v>
      </c>
      <c r="G42" s="9"/>
      <c r="H42" s="9"/>
      <c r="I42" s="9"/>
      <c r="J42" s="9"/>
      <c r="K42" s="9"/>
      <c r="L42" s="22">
        <v>1000</v>
      </c>
    </row>
    <row r="43" ht="66.75" customHeight="1" spans="1:12">
      <c r="A43" s="6">
        <v>20</v>
      </c>
      <c r="B43" s="8" t="s">
        <v>163</v>
      </c>
      <c r="C43" s="8" t="s">
        <v>178</v>
      </c>
      <c r="D43" s="8" t="s">
        <v>182</v>
      </c>
      <c r="E43" s="9"/>
      <c r="F43" s="9">
        <v>100</v>
      </c>
      <c r="G43" s="9"/>
      <c r="H43" s="9"/>
      <c r="I43" s="9"/>
      <c r="J43" s="9"/>
      <c r="K43" s="9"/>
      <c r="L43" s="22">
        <v>100</v>
      </c>
    </row>
    <row r="44" ht="18" customHeight="1" spans="1:12">
      <c r="A44" s="6"/>
      <c r="B44" s="8"/>
      <c r="C44" s="8"/>
      <c r="D44" s="8"/>
      <c r="E44" s="9"/>
      <c r="F44" s="9"/>
      <c r="G44" s="9"/>
      <c r="H44" s="9"/>
      <c r="I44" s="9"/>
      <c r="J44" s="9"/>
      <c r="K44" s="9"/>
      <c r="L44" s="22"/>
    </row>
    <row r="45" ht="18" customHeight="1" spans="1:12">
      <c r="A45" s="31"/>
      <c r="B45" s="13"/>
      <c r="C45" s="13"/>
      <c r="D45" s="13"/>
      <c r="E45" s="14"/>
      <c r="F45" s="14"/>
      <c r="G45" s="14"/>
      <c r="H45" s="14"/>
      <c r="I45" s="14"/>
      <c r="J45" s="14"/>
      <c r="K45" s="14"/>
      <c r="L45" s="41"/>
    </row>
  </sheetData>
  <mergeCells count="76">
    <mergeCell ref="A1:L1"/>
    <mergeCell ref="A2:G2"/>
    <mergeCell ref="I2:L2"/>
    <mergeCell ref="E3:K3"/>
    <mergeCell ref="G4:I4"/>
    <mergeCell ref="C5:D5"/>
    <mergeCell ref="G5:I5"/>
    <mergeCell ref="G6:I6"/>
    <mergeCell ref="G7:I7"/>
    <mergeCell ref="G8:I8"/>
    <mergeCell ref="G9:I9"/>
    <mergeCell ref="A10:L10"/>
    <mergeCell ref="A11:G11"/>
    <mergeCell ref="I11:L11"/>
    <mergeCell ref="E12:K12"/>
    <mergeCell ref="G13:I13"/>
    <mergeCell ref="G14:I14"/>
    <mergeCell ref="C15:D15"/>
    <mergeCell ref="G15:I15"/>
    <mergeCell ref="G16:I16"/>
    <mergeCell ref="C17:D17"/>
    <mergeCell ref="G17:I17"/>
    <mergeCell ref="G18:I18"/>
    <mergeCell ref="A19:L19"/>
    <mergeCell ref="A20:G20"/>
    <mergeCell ref="I20:L20"/>
    <mergeCell ref="E21:K21"/>
    <mergeCell ref="G22:I22"/>
    <mergeCell ref="G23:I23"/>
    <mergeCell ref="C24:D24"/>
    <mergeCell ref="G24:I24"/>
    <mergeCell ref="G25:I25"/>
    <mergeCell ref="G26:I26"/>
    <mergeCell ref="G27:I27"/>
    <mergeCell ref="C28:D28"/>
    <mergeCell ref="G28:I28"/>
    <mergeCell ref="G29:I29"/>
    <mergeCell ref="G30:I30"/>
    <mergeCell ref="G31:I31"/>
    <mergeCell ref="A32:L32"/>
    <mergeCell ref="A33:G33"/>
    <mergeCell ref="I33:L33"/>
    <mergeCell ref="E34:K34"/>
    <mergeCell ref="G35:I35"/>
    <mergeCell ref="G36:I36"/>
    <mergeCell ref="C37:D37"/>
    <mergeCell ref="G37:I37"/>
    <mergeCell ref="G38:I38"/>
    <mergeCell ref="G39:I39"/>
    <mergeCell ref="C40:D40"/>
    <mergeCell ref="G40:I40"/>
    <mergeCell ref="G41:I41"/>
    <mergeCell ref="G42:I42"/>
    <mergeCell ref="G43:I43"/>
    <mergeCell ref="G44:I44"/>
    <mergeCell ref="G45:I45"/>
    <mergeCell ref="A3:A4"/>
    <mergeCell ref="A12:A13"/>
    <mergeCell ref="A21:A22"/>
    <mergeCell ref="A34:A35"/>
    <mergeCell ref="B3:B4"/>
    <mergeCell ref="B12:B13"/>
    <mergeCell ref="B21:B22"/>
    <mergeCell ref="B34:B35"/>
    <mergeCell ref="C3:C4"/>
    <mergeCell ref="C12:C13"/>
    <mergeCell ref="C21:C22"/>
    <mergeCell ref="C34:C35"/>
    <mergeCell ref="D3:D4"/>
    <mergeCell ref="D12:D13"/>
    <mergeCell ref="D21:D22"/>
    <mergeCell ref="D34:D35"/>
    <mergeCell ref="L3:L4"/>
    <mergeCell ref="L12:L13"/>
    <mergeCell ref="L21:L22"/>
    <mergeCell ref="L34:L35"/>
  </mergeCells>
  <printOptions horizontalCentered="1"/>
  <pageMargins left="0.116416666666667" right="0.116416666666667" top="0.59375" bottom="0" header="0.59375" footer="0"/>
  <pageSetup paperSize="9" scale="85" orientation="portrait"/>
  <headerFooter/>
  <rowBreaks count="3" manualBreakCount="3">
    <brk id="9" max="16383" man="1"/>
    <brk id="18" max="16383" man="1"/>
    <brk id="31"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showGridLines="0" topLeftCell="A13" workbookViewId="0">
      <selection activeCell="A1" sqref="A1:K1"/>
    </sheetView>
  </sheetViews>
  <sheetFormatPr defaultColWidth="9" defaultRowHeight="12"/>
  <cols>
    <col min="1" max="1" width="7.66666666666667" customWidth="1"/>
    <col min="2" max="2" width="15" customWidth="1"/>
    <col min="3" max="3" width="19.1619047619048" customWidth="1"/>
    <col min="4" max="4" width="15.3333333333333" customWidth="1"/>
    <col min="5" max="5" width="8.66666666666667" customWidth="1"/>
    <col min="6" max="6" width="0.828571428571429" customWidth="1"/>
    <col min="7" max="7" width="12.3333333333333" customWidth="1"/>
    <col min="8" max="8" width="10.3333333333333" customWidth="1"/>
    <col min="9" max="9" width="1.82857142857143" customWidth="1"/>
    <col min="10" max="10" width="12.1619047619048" customWidth="1"/>
    <col min="11" max="11" width="12.3333333333333" customWidth="1"/>
  </cols>
  <sheetData>
    <row r="1" ht="39.75" customHeight="1" spans="1:11">
      <c r="A1" s="20" t="s">
        <v>199</v>
      </c>
      <c r="B1" s="20"/>
      <c r="C1" s="20"/>
      <c r="D1" s="20"/>
      <c r="E1" s="20"/>
      <c r="F1" s="20"/>
      <c r="G1" s="20"/>
      <c r="H1" s="20"/>
      <c r="I1" s="21"/>
      <c r="J1" s="21"/>
      <c r="K1" s="21"/>
    </row>
    <row r="2" ht="41.25" customHeight="1" spans="1:11">
      <c r="A2" s="2" t="s">
        <v>22</v>
      </c>
      <c r="B2" s="2"/>
      <c r="C2" s="2"/>
      <c r="D2" s="2"/>
      <c r="E2" s="2"/>
      <c r="F2" s="2"/>
      <c r="G2" s="2" t="s">
        <v>37</v>
      </c>
      <c r="H2" s="2"/>
      <c r="I2" s="16" t="s">
        <v>200</v>
      </c>
      <c r="J2" s="16"/>
      <c r="K2" s="16"/>
    </row>
    <row r="3" ht="28.5" customHeight="1" spans="1:11">
      <c r="A3" s="4" t="s">
        <v>24</v>
      </c>
      <c r="B3" s="5" t="s">
        <v>93</v>
      </c>
      <c r="C3" s="5" t="s">
        <v>94</v>
      </c>
      <c r="D3" s="5" t="s">
        <v>201</v>
      </c>
      <c r="E3" s="5" t="s">
        <v>202</v>
      </c>
      <c r="F3" s="5" t="s">
        <v>203</v>
      </c>
      <c r="G3" s="5"/>
      <c r="H3" s="5" t="s">
        <v>204</v>
      </c>
      <c r="I3" s="5"/>
      <c r="J3" s="5" t="s">
        <v>205</v>
      </c>
      <c r="K3" s="17" t="s">
        <v>206</v>
      </c>
    </row>
    <row r="4" ht="360" customHeight="1" spans="1:11">
      <c r="A4" s="6" t="s">
        <v>31</v>
      </c>
      <c r="B4" s="8" t="s">
        <v>207</v>
      </c>
      <c r="C4" s="8" t="s">
        <v>29</v>
      </c>
      <c r="D4" s="7" t="s">
        <v>208</v>
      </c>
      <c r="E4" s="9" t="s">
        <v>209</v>
      </c>
      <c r="F4" s="9"/>
      <c r="G4" s="9"/>
      <c r="H4" s="8"/>
      <c r="I4" s="8"/>
      <c r="J4" s="8"/>
      <c r="K4" s="30" t="s">
        <v>210</v>
      </c>
    </row>
    <row r="5" ht="117.75" customHeight="1" spans="1:11">
      <c r="A5" s="6" t="s">
        <v>56</v>
      </c>
      <c r="B5" s="8" t="s">
        <v>211</v>
      </c>
      <c r="C5" s="8" t="s">
        <v>212</v>
      </c>
      <c r="D5" s="7" t="s">
        <v>208</v>
      </c>
      <c r="E5" s="9" t="s">
        <v>209</v>
      </c>
      <c r="F5" s="9"/>
      <c r="G5" s="9"/>
      <c r="H5" s="8"/>
      <c r="I5" s="8"/>
      <c r="J5" s="8"/>
      <c r="K5" s="30" t="s">
        <v>213</v>
      </c>
    </row>
    <row r="6" ht="41.25" customHeight="1" spans="1:11">
      <c r="A6" s="6" t="s">
        <v>61</v>
      </c>
      <c r="B6" s="8" t="s">
        <v>214</v>
      </c>
      <c r="C6" s="8" t="s">
        <v>215</v>
      </c>
      <c r="D6" s="7"/>
      <c r="E6" s="9" t="s">
        <v>159</v>
      </c>
      <c r="F6" s="9"/>
      <c r="G6" s="9"/>
      <c r="H6" s="8"/>
      <c r="I6" s="8"/>
      <c r="J6" s="8"/>
      <c r="K6" s="30" t="s">
        <v>216</v>
      </c>
    </row>
    <row r="7" ht="35.25" customHeight="1" spans="1:11">
      <c r="A7" s="31" t="s">
        <v>83</v>
      </c>
      <c r="B7" s="13" t="s">
        <v>217</v>
      </c>
      <c r="C7" s="13" t="s">
        <v>218</v>
      </c>
      <c r="D7" s="12"/>
      <c r="E7" s="14" t="s">
        <v>219</v>
      </c>
      <c r="F7" s="14"/>
      <c r="G7" s="14"/>
      <c r="H7" s="13"/>
      <c r="I7" s="13"/>
      <c r="J7" s="13"/>
      <c r="K7" s="32" t="s">
        <v>220</v>
      </c>
    </row>
    <row r="8" ht="18" customHeight="1" spans="1:11">
      <c r="A8" s="34" t="s">
        <v>221</v>
      </c>
      <c r="B8" s="34"/>
      <c r="C8" s="34"/>
      <c r="D8" s="34"/>
      <c r="E8" s="34"/>
      <c r="F8" s="34"/>
      <c r="G8" s="34" t="s">
        <v>222</v>
      </c>
      <c r="H8" s="34"/>
      <c r="I8" s="34"/>
      <c r="J8" s="34"/>
      <c r="K8" s="34"/>
    </row>
    <row r="9" ht="48" customHeight="1" spans="1:11">
      <c r="A9" s="34" t="s">
        <v>223</v>
      </c>
      <c r="B9" s="34"/>
      <c r="C9" s="34"/>
      <c r="D9" s="34"/>
      <c r="E9" s="34"/>
      <c r="F9" s="34"/>
      <c r="G9" s="34"/>
      <c r="H9" s="34"/>
      <c r="I9" s="34"/>
      <c r="J9" s="34"/>
      <c r="K9" s="34"/>
    </row>
    <row r="10" ht="18" customHeight="1" spans="1:11">
      <c r="A10" s="34"/>
      <c r="B10" s="34"/>
      <c r="C10" s="34"/>
      <c r="D10" s="34"/>
      <c r="E10" s="34"/>
      <c r="F10" s="34"/>
      <c r="G10" s="34"/>
      <c r="H10" s="34"/>
      <c r="I10" s="29" t="s">
        <v>224</v>
      </c>
      <c r="J10" s="29"/>
      <c r="K10" s="29"/>
    </row>
    <row r="11" ht="39.75" customHeight="1" spans="1:11">
      <c r="A11" s="20" t="s">
        <v>199</v>
      </c>
      <c r="B11" s="20"/>
      <c r="C11" s="20"/>
      <c r="D11" s="20"/>
      <c r="E11" s="20"/>
      <c r="F11" s="20"/>
      <c r="G11" s="20"/>
      <c r="H11" s="20"/>
      <c r="I11" s="21"/>
      <c r="J11" s="21"/>
      <c r="K11" s="21"/>
    </row>
    <row r="12" ht="41.25" customHeight="1" spans="1:11">
      <c r="A12" s="2" t="s">
        <v>22</v>
      </c>
      <c r="B12" s="2"/>
      <c r="C12" s="2"/>
      <c r="D12" s="2"/>
      <c r="E12" s="2"/>
      <c r="F12" s="2"/>
      <c r="G12" s="2" t="s">
        <v>37</v>
      </c>
      <c r="H12" s="2"/>
      <c r="I12" s="16" t="s">
        <v>225</v>
      </c>
      <c r="J12" s="16"/>
      <c r="K12" s="16"/>
    </row>
    <row r="13" ht="28.5" customHeight="1" spans="1:11">
      <c r="A13" s="4" t="s">
        <v>24</v>
      </c>
      <c r="B13" s="5" t="s">
        <v>93</v>
      </c>
      <c r="C13" s="5" t="s">
        <v>94</v>
      </c>
      <c r="D13" s="5" t="s">
        <v>201</v>
      </c>
      <c r="E13" s="5" t="s">
        <v>202</v>
      </c>
      <c r="F13" s="5" t="s">
        <v>203</v>
      </c>
      <c r="G13" s="5"/>
      <c r="H13" s="5" t="s">
        <v>204</v>
      </c>
      <c r="I13" s="5"/>
      <c r="J13" s="5" t="s">
        <v>205</v>
      </c>
      <c r="K13" s="17" t="s">
        <v>206</v>
      </c>
    </row>
    <row r="14" ht="82.5" customHeight="1" spans="1:11">
      <c r="A14" s="6"/>
      <c r="B14" s="8"/>
      <c r="C14" s="8"/>
      <c r="D14" s="7"/>
      <c r="E14" s="9"/>
      <c r="F14" s="9"/>
      <c r="G14" s="9"/>
      <c r="H14" s="8"/>
      <c r="I14" s="8"/>
      <c r="J14" s="8"/>
      <c r="K14" s="30" t="s">
        <v>226</v>
      </c>
    </row>
    <row r="15" ht="54" customHeight="1" spans="1:11">
      <c r="A15" s="6" t="s">
        <v>85</v>
      </c>
      <c r="B15" s="8" t="s">
        <v>227</v>
      </c>
      <c r="C15" s="8" t="s">
        <v>228</v>
      </c>
      <c r="D15" s="7"/>
      <c r="E15" s="9" t="s">
        <v>209</v>
      </c>
      <c r="F15" s="9"/>
      <c r="G15" s="9"/>
      <c r="H15" s="8"/>
      <c r="I15" s="8"/>
      <c r="J15" s="8"/>
      <c r="K15" s="30" t="s">
        <v>229</v>
      </c>
    </row>
    <row r="16" ht="143.25" customHeight="1" spans="1:11">
      <c r="A16" s="6" t="s">
        <v>230</v>
      </c>
      <c r="B16" s="8" t="s">
        <v>231</v>
      </c>
      <c r="C16" s="8" t="s">
        <v>232</v>
      </c>
      <c r="D16" s="7" t="s">
        <v>208</v>
      </c>
      <c r="E16" s="9" t="s">
        <v>209</v>
      </c>
      <c r="F16" s="9"/>
      <c r="G16" s="9"/>
      <c r="H16" s="8"/>
      <c r="I16" s="8"/>
      <c r="J16" s="8"/>
      <c r="K16" s="30" t="s">
        <v>233</v>
      </c>
    </row>
    <row r="17" ht="54" customHeight="1" spans="1:11">
      <c r="A17" s="6" t="s">
        <v>234</v>
      </c>
      <c r="B17" s="8" t="s">
        <v>235</v>
      </c>
      <c r="C17" s="8" t="s">
        <v>82</v>
      </c>
      <c r="D17" s="7"/>
      <c r="E17" s="9"/>
      <c r="F17" s="9"/>
      <c r="G17" s="9"/>
      <c r="H17" s="8"/>
      <c r="I17" s="8"/>
      <c r="J17" s="8"/>
      <c r="K17" s="30" t="s">
        <v>236</v>
      </c>
    </row>
    <row r="18" ht="18" customHeight="1" spans="1:11">
      <c r="A18" s="6"/>
      <c r="B18" s="8"/>
      <c r="C18" s="8"/>
      <c r="D18" s="7"/>
      <c r="E18" s="9"/>
      <c r="F18" s="9"/>
      <c r="G18" s="9"/>
      <c r="H18" s="8"/>
      <c r="I18" s="8"/>
      <c r="J18" s="8"/>
      <c r="K18" s="30"/>
    </row>
    <row r="19" ht="18" customHeight="1" spans="1:11">
      <c r="A19" s="6"/>
      <c r="B19" s="8"/>
      <c r="C19" s="8"/>
      <c r="D19" s="7"/>
      <c r="E19" s="9"/>
      <c r="F19" s="9"/>
      <c r="G19" s="9"/>
      <c r="H19" s="8"/>
      <c r="I19" s="8"/>
      <c r="J19" s="8"/>
      <c r="K19" s="30"/>
    </row>
    <row r="20" ht="18" customHeight="1" spans="1:11">
      <c r="A20" s="6"/>
      <c r="B20" s="8"/>
      <c r="C20" s="8"/>
      <c r="D20" s="7"/>
      <c r="E20" s="9"/>
      <c r="F20" s="9"/>
      <c r="G20" s="9"/>
      <c r="H20" s="8"/>
      <c r="I20" s="8"/>
      <c r="J20" s="8"/>
      <c r="K20" s="30"/>
    </row>
    <row r="21" ht="18" customHeight="1" spans="1:11">
      <c r="A21" s="6"/>
      <c r="B21" s="8"/>
      <c r="C21" s="8"/>
      <c r="D21" s="7"/>
      <c r="E21" s="9"/>
      <c r="F21" s="9"/>
      <c r="G21" s="9"/>
      <c r="H21" s="8"/>
      <c r="I21" s="8"/>
      <c r="J21" s="8"/>
      <c r="K21" s="30"/>
    </row>
    <row r="22" ht="18" customHeight="1" spans="1:11">
      <c r="A22" s="6"/>
      <c r="B22" s="8"/>
      <c r="C22" s="8"/>
      <c r="D22" s="7"/>
      <c r="E22" s="9"/>
      <c r="F22" s="9"/>
      <c r="G22" s="9"/>
      <c r="H22" s="8"/>
      <c r="I22" s="8"/>
      <c r="J22" s="8"/>
      <c r="K22" s="30"/>
    </row>
    <row r="23" ht="18" customHeight="1" spans="1:11">
      <c r="A23" s="6"/>
      <c r="B23" s="8"/>
      <c r="C23" s="8"/>
      <c r="D23" s="7"/>
      <c r="E23" s="9"/>
      <c r="F23" s="9"/>
      <c r="G23" s="9"/>
      <c r="H23" s="8"/>
      <c r="I23" s="8"/>
      <c r="J23" s="8"/>
      <c r="K23" s="30"/>
    </row>
    <row r="24" ht="18" customHeight="1" spans="1:11">
      <c r="A24" s="6"/>
      <c r="B24" s="8"/>
      <c r="C24" s="8"/>
      <c r="D24" s="7"/>
      <c r="E24" s="9"/>
      <c r="F24" s="9"/>
      <c r="G24" s="9"/>
      <c r="H24" s="8"/>
      <c r="I24" s="8"/>
      <c r="J24" s="8"/>
      <c r="K24" s="30"/>
    </row>
    <row r="25" ht="18" customHeight="1" spans="1:11">
      <c r="A25" s="6"/>
      <c r="B25" s="8"/>
      <c r="C25" s="8"/>
      <c r="D25" s="7"/>
      <c r="E25" s="9"/>
      <c r="F25" s="9"/>
      <c r="G25" s="9"/>
      <c r="H25" s="8"/>
      <c r="I25" s="8"/>
      <c r="J25" s="8"/>
      <c r="K25" s="30"/>
    </row>
    <row r="26" ht="18" customHeight="1" spans="1:11">
      <c r="A26" s="6"/>
      <c r="B26" s="8"/>
      <c r="C26" s="8"/>
      <c r="D26" s="7"/>
      <c r="E26" s="9"/>
      <c r="F26" s="9"/>
      <c r="G26" s="9"/>
      <c r="H26" s="8"/>
      <c r="I26" s="8"/>
      <c r="J26" s="8"/>
      <c r="K26" s="30"/>
    </row>
    <row r="27" ht="18" customHeight="1" spans="1:11">
      <c r="A27" s="6"/>
      <c r="B27" s="8"/>
      <c r="C27" s="8"/>
      <c r="D27" s="7"/>
      <c r="E27" s="9"/>
      <c r="F27" s="9"/>
      <c r="G27" s="9"/>
      <c r="H27" s="8"/>
      <c r="I27" s="8"/>
      <c r="J27" s="8"/>
      <c r="K27" s="30"/>
    </row>
    <row r="28" ht="18" customHeight="1" spans="1:11">
      <c r="A28" s="31" t="s">
        <v>237</v>
      </c>
      <c r="B28" s="11"/>
      <c r="C28" s="12"/>
      <c r="D28" s="12"/>
      <c r="E28" s="12"/>
      <c r="F28" s="14"/>
      <c r="G28" s="14"/>
      <c r="H28" s="13"/>
      <c r="I28" s="13"/>
      <c r="J28" s="13"/>
      <c r="K28" s="19"/>
    </row>
    <row r="29" ht="18" customHeight="1" spans="1:11">
      <c r="A29" s="34" t="s">
        <v>221</v>
      </c>
      <c r="B29" s="34"/>
      <c r="C29" s="34"/>
      <c r="D29" s="34"/>
      <c r="E29" s="34"/>
      <c r="F29" s="34"/>
      <c r="G29" s="34" t="s">
        <v>222</v>
      </c>
      <c r="H29" s="34"/>
      <c r="I29" s="34"/>
      <c r="J29" s="34"/>
      <c r="K29" s="34"/>
    </row>
    <row r="30" ht="48" customHeight="1" spans="1:11">
      <c r="A30" s="34" t="s">
        <v>223</v>
      </c>
      <c r="B30" s="34"/>
      <c r="C30" s="34"/>
      <c r="D30" s="34"/>
      <c r="E30" s="34"/>
      <c r="F30" s="34"/>
      <c r="G30" s="34"/>
      <c r="H30" s="34"/>
      <c r="I30" s="34"/>
      <c r="J30" s="34"/>
      <c r="K30" s="34"/>
    </row>
    <row r="31" ht="18" customHeight="1" spans="1:11">
      <c r="A31" s="34"/>
      <c r="B31" s="34"/>
      <c r="C31" s="34"/>
      <c r="D31" s="34"/>
      <c r="E31" s="34"/>
      <c r="F31" s="34"/>
      <c r="G31" s="34"/>
      <c r="H31" s="34"/>
      <c r="I31" s="29" t="s">
        <v>224</v>
      </c>
      <c r="J31" s="29"/>
      <c r="K31" s="29"/>
    </row>
  </sheetData>
  <mergeCells count="63">
    <mergeCell ref="A1:K1"/>
    <mergeCell ref="A2:F2"/>
    <mergeCell ref="G2:H2"/>
    <mergeCell ref="I2:K2"/>
    <mergeCell ref="F3:G3"/>
    <mergeCell ref="H3:I3"/>
    <mergeCell ref="F4:G4"/>
    <mergeCell ref="H4:I4"/>
    <mergeCell ref="F5:G5"/>
    <mergeCell ref="H5:I5"/>
    <mergeCell ref="F6:G6"/>
    <mergeCell ref="H6:I6"/>
    <mergeCell ref="F7:G7"/>
    <mergeCell ref="H7:I7"/>
    <mergeCell ref="A8:F8"/>
    <mergeCell ref="G8:K8"/>
    <mergeCell ref="A9:K9"/>
    <mergeCell ref="A10:F10"/>
    <mergeCell ref="G10:H10"/>
    <mergeCell ref="I10:K10"/>
    <mergeCell ref="A11:K11"/>
    <mergeCell ref="A12:F12"/>
    <mergeCell ref="G12:H12"/>
    <mergeCell ref="I12:K12"/>
    <mergeCell ref="F13:G13"/>
    <mergeCell ref="H13:I13"/>
    <mergeCell ref="F14:G14"/>
    <mergeCell ref="H14:I14"/>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A28:E28"/>
    <mergeCell ref="F28:G28"/>
    <mergeCell ref="H28:I28"/>
    <mergeCell ref="A29:F29"/>
    <mergeCell ref="G29:K29"/>
    <mergeCell ref="A30:K30"/>
    <mergeCell ref="A31:F31"/>
    <mergeCell ref="G31:H31"/>
    <mergeCell ref="I31:K31"/>
  </mergeCells>
  <printOptions horizontalCentered="1"/>
  <pageMargins left="0.116416666666667" right="0.116416666666667" top="0.59375" bottom="0" header="0.59375" footer="0"/>
  <pageSetup paperSize="9" scale="85" orientation="portrait"/>
  <headerFooter/>
  <rowBreaks count="1" manualBreakCount="1">
    <brk id="10"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
  <sheetViews>
    <sheetView showGridLines="0" workbookViewId="0">
      <selection activeCell="A1" sqref="A1:E1"/>
    </sheetView>
  </sheetViews>
  <sheetFormatPr defaultColWidth="9" defaultRowHeight="12" outlineLevelCol="6"/>
  <cols>
    <col min="1" max="1" width="11.8285714285714" customWidth="1"/>
    <col min="2" max="2" width="44.3333333333333" customWidth="1"/>
    <col min="3" max="4" width="10.5047619047619" customWidth="1"/>
    <col min="5" max="5" width="9.66666666666667" customWidth="1"/>
    <col min="6" max="6" width="9.16190476190476" customWidth="1"/>
    <col min="7" max="7" width="19.6666666666667" customWidth="1"/>
  </cols>
  <sheetData>
    <row r="1" ht="18" customHeight="1" spans="1:7">
      <c r="A1" s="35"/>
      <c r="B1" s="35"/>
      <c r="C1" s="35"/>
      <c r="D1" s="36"/>
      <c r="E1" s="36"/>
      <c r="F1" s="29"/>
      <c r="G1" s="29"/>
    </row>
    <row r="2" ht="39.75" customHeight="1" spans="1:7">
      <c r="A2" s="20" t="s">
        <v>238</v>
      </c>
      <c r="B2" s="20"/>
      <c r="C2" s="20"/>
      <c r="D2" s="20"/>
      <c r="E2" s="20"/>
      <c r="F2" s="20"/>
      <c r="G2" s="20"/>
    </row>
    <row r="3" ht="41.25" customHeight="1" spans="1:7">
      <c r="A3" s="2" t="s">
        <v>22</v>
      </c>
      <c r="B3" s="2"/>
      <c r="C3" s="2"/>
      <c r="D3" s="2" t="s">
        <v>37</v>
      </c>
      <c r="E3" s="2"/>
      <c r="F3" s="16" t="s">
        <v>38</v>
      </c>
      <c r="G3" s="16"/>
    </row>
    <row r="4" ht="18.75" customHeight="1" spans="1:7">
      <c r="A4" s="4" t="s">
        <v>24</v>
      </c>
      <c r="B4" s="5" t="s">
        <v>94</v>
      </c>
      <c r="C4" s="5" t="s">
        <v>26</v>
      </c>
      <c r="D4" s="5"/>
      <c r="E4" s="5" t="s">
        <v>239</v>
      </c>
      <c r="F4" s="5"/>
      <c r="G4" s="17" t="s">
        <v>206</v>
      </c>
    </row>
    <row r="5" ht="18" customHeight="1" spans="1:7">
      <c r="A5" s="6" t="s">
        <v>31</v>
      </c>
      <c r="B5" s="8" t="s">
        <v>65</v>
      </c>
      <c r="C5" s="9"/>
      <c r="D5" s="9"/>
      <c r="E5" s="9"/>
      <c r="F5" s="9"/>
      <c r="G5" s="18" t="s">
        <v>240</v>
      </c>
    </row>
    <row r="6" ht="18" customHeight="1" spans="1:7">
      <c r="A6" s="6" t="s">
        <v>56</v>
      </c>
      <c r="B6" s="8" t="s">
        <v>28</v>
      </c>
      <c r="C6" s="9"/>
      <c r="D6" s="9"/>
      <c r="E6" s="9"/>
      <c r="F6" s="9"/>
      <c r="G6" s="18"/>
    </row>
    <row r="7" ht="18" customHeight="1" spans="1:7">
      <c r="A7" s="6" t="s">
        <v>58</v>
      </c>
      <c r="B7" s="8" t="s">
        <v>241</v>
      </c>
      <c r="C7" s="9" t="s">
        <v>242</v>
      </c>
      <c r="D7" s="9"/>
      <c r="E7" s="9"/>
      <c r="F7" s="9"/>
      <c r="G7" s="18" t="s">
        <v>243</v>
      </c>
    </row>
    <row r="8" ht="18" customHeight="1" spans="1:7">
      <c r="A8" s="6" t="s">
        <v>59</v>
      </c>
      <c r="B8" s="8" t="s">
        <v>244</v>
      </c>
      <c r="C8" s="9"/>
      <c r="D8" s="9"/>
      <c r="E8" s="9"/>
      <c r="F8" s="9"/>
      <c r="G8" s="18" t="s">
        <v>245</v>
      </c>
    </row>
    <row r="9" ht="18" customHeight="1" spans="1:7">
      <c r="A9" s="6" t="s">
        <v>61</v>
      </c>
      <c r="B9" s="8" t="s">
        <v>68</v>
      </c>
      <c r="C9" s="9"/>
      <c r="D9" s="9"/>
      <c r="E9" s="9"/>
      <c r="F9" s="9"/>
      <c r="G9" s="18" t="s">
        <v>246</v>
      </c>
    </row>
    <row r="10" ht="18" customHeight="1" spans="1:7">
      <c r="A10" s="6" t="s">
        <v>83</v>
      </c>
      <c r="B10" s="8" t="s">
        <v>70</v>
      </c>
      <c r="C10" s="9"/>
      <c r="D10" s="9"/>
      <c r="E10" s="9"/>
      <c r="F10" s="9"/>
      <c r="G10" s="18" t="s">
        <v>247</v>
      </c>
    </row>
    <row r="11" ht="18" customHeight="1" spans="1:7">
      <c r="A11" s="6" t="s">
        <v>85</v>
      </c>
      <c r="B11" s="8" t="s">
        <v>72</v>
      </c>
      <c r="C11" s="9"/>
      <c r="D11" s="9"/>
      <c r="E11" s="9"/>
      <c r="F11" s="9"/>
      <c r="G11" s="18"/>
    </row>
    <row r="12" ht="18" customHeight="1" spans="1:7">
      <c r="A12" s="6" t="s">
        <v>230</v>
      </c>
      <c r="B12" s="8" t="s">
        <v>74</v>
      </c>
      <c r="C12" s="9"/>
      <c r="D12" s="9"/>
      <c r="E12" s="9"/>
      <c r="F12" s="9"/>
      <c r="G12" s="18"/>
    </row>
    <row r="13" ht="18" customHeight="1" spans="1:7">
      <c r="A13" s="6" t="s">
        <v>234</v>
      </c>
      <c r="B13" s="8" t="s">
        <v>76</v>
      </c>
      <c r="C13" s="9"/>
      <c r="D13" s="9"/>
      <c r="E13" s="9"/>
      <c r="F13" s="9"/>
      <c r="G13" s="18"/>
    </row>
    <row r="14" ht="18" customHeight="1" spans="1:7">
      <c r="A14" s="6" t="s">
        <v>248</v>
      </c>
      <c r="B14" s="8" t="s">
        <v>80</v>
      </c>
      <c r="C14" s="9"/>
      <c r="D14" s="9"/>
      <c r="E14" s="9"/>
      <c r="F14" s="9"/>
      <c r="G14" s="18"/>
    </row>
    <row r="15" ht="18" customHeight="1" spans="1:7">
      <c r="A15" s="6" t="s">
        <v>249</v>
      </c>
      <c r="B15" s="8" t="s">
        <v>78</v>
      </c>
      <c r="C15" s="9"/>
      <c r="D15" s="9"/>
      <c r="E15" s="9"/>
      <c r="F15" s="9"/>
      <c r="G15" s="18"/>
    </row>
    <row r="16" ht="18" customHeight="1" spans="1:7">
      <c r="A16" s="6" t="s">
        <v>156</v>
      </c>
      <c r="B16" s="8" t="s">
        <v>82</v>
      </c>
      <c r="C16" s="9"/>
      <c r="D16" s="9"/>
      <c r="E16" s="9"/>
      <c r="F16" s="9"/>
      <c r="G16" s="18"/>
    </row>
    <row r="17" ht="18" customHeight="1" spans="1:7">
      <c r="A17" s="6"/>
      <c r="B17" s="8"/>
      <c r="C17" s="9"/>
      <c r="D17" s="9"/>
      <c r="E17" s="9"/>
      <c r="F17" s="9"/>
      <c r="G17" s="18"/>
    </row>
    <row r="18" ht="18" customHeight="1" spans="1:7">
      <c r="A18" s="6"/>
      <c r="B18" s="8"/>
      <c r="C18" s="9"/>
      <c r="D18" s="9"/>
      <c r="E18" s="9"/>
      <c r="F18" s="9"/>
      <c r="G18" s="18"/>
    </row>
    <row r="19" ht="18" customHeight="1" spans="1:7">
      <c r="A19" s="6"/>
      <c r="B19" s="8"/>
      <c r="C19" s="9"/>
      <c r="D19" s="9"/>
      <c r="E19" s="9"/>
      <c r="F19" s="9"/>
      <c r="G19" s="18"/>
    </row>
    <row r="20" ht="18" customHeight="1" spans="1:7">
      <c r="A20" s="6"/>
      <c r="B20" s="8"/>
      <c r="C20" s="9"/>
      <c r="D20" s="9"/>
      <c r="E20" s="9"/>
      <c r="F20" s="9"/>
      <c r="G20" s="18"/>
    </row>
    <row r="21" ht="18" customHeight="1" spans="1:7">
      <c r="A21" s="6"/>
      <c r="B21" s="8"/>
      <c r="C21" s="9"/>
      <c r="D21" s="9"/>
      <c r="E21" s="9"/>
      <c r="F21" s="9"/>
      <c r="G21" s="18"/>
    </row>
    <row r="22" ht="18" customHeight="1" spans="1:7">
      <c r="A22" s="6"/>
      <c r="B22" s="8"/>
      <c r="C22" s="9"/>
      <c r="D22" s="9"/>
      <c r="E22" s="9"/>
      <c r="F22" s="9"/>
      <c r="G22" s="18"/>
    </row>
    <row r="23" ht="18" customHeight="1" spans="1:7">
      <c r="A23" s="6"/>
      <c r="B23" s="8"/>
      <c r="C23" s="9"/>
      <c r="D23" s="9"/>
      <c r="E23" s="9"/>
      <c r="F23" s="9"/>
      <c r="G23" s="18"/>
    </row>
    <row r="24" ht="18" customHeight="1" spans="1:7">
      <c r="A24" s="6"/>
      <c r="B24" s="8"/>
      <c r="C24" s="9"/>
      <c r="D24" s="9"/>
      <c r="E24" s="9"/>
      <c r="F24" s="9"/>
      <c r="G24" s="18"/>
    </row>
    <row r="25" ht="18" customHeight="1" spans="1:7">
      <c r="A25" s="6"/>
      <c r="B25" s="8"/>
      <c r="C25" s="9"/>
      <c r="D25" s="9"/>
      <c r="E25" s="9"/>
      <c r="F25" s="9"/>
      <c r="G25" s="18"/>
    </row>
    <row r="26" ht="18" customHeight="1" spans="1:7">
      <c r="A26" s="6"/>
      <c r="B26" s="8"/>
      <c r="C26" s="9"/>
      <c r="D26" s="9"/>
      <c r="E26" s="9"/>
      <c r="F26" s="9"/>
      <c r="G26" s="18"/>
    </row>
    <row r="27" ht="18" customHeight="1" spans="1:7">
      <c r="A27" s="6"/>
      <c r="B27" s="8"/>
      <c r="C27" s="9"/>
      <c r="D27" s="9"/>
      <c r="E27" s="9"/>
      <c r="F27" s="9"/>
      <c r="G27" s="18"/>
    </row>
    <row r="28" ht="18" customHeight="1" spans="1:7">
      <c r="A28" s="6"/>
      <c r="B28" s="8"/>
      <c r="C28" s="9"/>
      <c r="D28" s="9"/>
      <c r="E28" s="9"/>
      <c r="F28" s="9"/>
      <c r="G28" s="18"/>
    </row>
    <row r="29" ht="18" customHeight="1" spans="1:7">
      <c r="A29" s="6"/>
      <c r="B29" s="8"/>
      <c r="C29" s="9"/>
      <c r="D29" s="9"/>
      <c r="E29" s="9"/>
      <c r="F29" s="9"/>
      <c r="G29" s="18"/>
    </row>
    <row r="30" ht="18" customHeight="1" spans="1:7">
      <c r="A30" s="6"/>
      <c r="B30" s="8"/>
      <c r="C30" s="9"/>
      <c r="D30" s="9"/>
      <c r="E30" s="9"/>
      <c r="F30" s="9"/>
      <c r="G30" s="18"/>
    </row>
    <row r="31" ht="18" customHeight="1" spans="1:7">
      <c r="A31" s="6"/>
      <c r="B31" s="8"/>
      <c r="C31" s="9"/>
      <c r="D31" s="9"/>
      <c r="E31" s="9"/>
      <c r="F31" s="9"/>
      <c r="G31" s="18"/>
    </row>
    <row r="32" ht="18" customHeight="1" spans="1:7">
      <c r="A32" s="6"/>
      <c r="B32" s="8"/>
      <c r="C32" s="9"/>
      <c r="D32" s="9"/>
      <c r="E32" s="9"/>
      <c r="F32" s="9"/>
      <c r="G32" s="18"/>
    </row>
    <row r="33" ht="18" customHeight="1" spans="1:7">
      <c r="A33" s="6"/>
      <c r="B33" s="8"/>
      <c r="C33" s="9"/>
      <c r="D33" s="9"/>
      <c r="E33" s="9"/>
      <c r="F33" s="9"/>
      <c r="G33" s="18"/>
    </row>
    <row r="34" ht="18" customHeight="1" spans="1:7">
      <c r="A34" s="6"/>
      <c r="B34" s="8"/>
      <c r="C34" s="9"/>
      <c r="D34" s="9"/>
      <c r="E34" s="9"/>
      <c r="F34" s="9"/>
      <c r="G34" s="18"/>
    </row>
    <row r="35" ht="18" customHeight="1" spans="1:7">
      <c r="A35" s="37"/>
      <c r="B35" s="13" t="s">
        <v>250</v>
      </c>
      <c r="C35" s="14" t="s">
        <v>88</v>
      </c>
      <c r="D35" s="14"/>
      <c r="E35" s="38"/>
      <c r="F35" s="38"/>
      <c r="G35" s="39" t="s">
        <v>242</v>
      </c>
    </row>
    <row r="36" ht="18" customHeight="1" spans="1:7">
      <c r="A36" s="26" t="s">
        <v>251</v>
      </c>
      <c r="B36" s="26"/>
      <c r="C36" s="26"/>
      <c r="D36" s="26"/>
      <c r="E36" s="26"/>
      <c r="F36" s="26"/>
      <c r="G36" s="26"/>
    </row>
    <row r="37" ht="18" customHeight="1" spans="1:7">
      <c r="A37" s="34"/>
      <c r="B37" s="34"/>
      <c r="C37" s="34"/>
      <c r="D37" s="34"/>
      <c r="E37" s="34"/>
      <c r="F37" s="29" t="s">
        <v>252</v>
      </c>
      <c r="G37" s="29"/>
    </row>
  </sheetData>
  <mergeCells count="74">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G36"/>
    <mergeCell ref="A37:C37"/>
    <mergeCell ref="D37:E37"/>
    <mergeCell ref="F37:G37"/>
  </mergeCells>
  <printOptions horizontalCentered="1"/>
  <pageMargins left="0.116416666666667" right="0.116416666666667" top="0.59375" bottom="0" header="0.59375" footer="0"/>
  <pageSetup paperSize="9" scale="85"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
  <sheetViews>
    <sheetView showGridLines="0" workbookViewId="0">
      <selection activeCell="A1" sqref="A1:E1"/>
    </sheetView>
  </sheetViews>
  <sheetFormatPr defaultColWidth="9" defaultRowHeight="12" outlineLevelCol="6"/>
  <cols>
    <col min="1" max="1" width="13" customWidth="1"/>
    <col min="2" max="2" width="51.5047619047619" customWidth="1"/>
    <col min="3" max="3" width="2.16190476190476" customWidth="1"/>
    <col min="4" max="4" width="9.33333333333333" customWidth="1"/>
    <col min="5" max="5" width="10.8285714285714" customWidth="1"/>
    <col min="6" max="6" width="11" customWidth="1"/>
    <col min="7" max="7" width="17.8285714285714" customWidth="1"/>
  </cols>
  <sheetData>
    <row r="1" ht="18" customHeight="1" spans="1:7">
      <c r="A1" s="26"/>
      <c r="B1" s="26"/>
      <c r="C1" s="26"/>
      <c r="D1" s="26"/>
      <c r="E1" s="26"/>
      <c r="F1" s="29"/>
      <c r="G1" s="29"/>
    </row>
    <row r="2" ht="39.75" customHeight="1" spans="1:7">
      <c r="A2" s="1" t="s">
        <v>253</v>
      </c>
      <c r="B2" s="1"/>
      <c r="C2" s="1"/>
      <c r="D2" s="1"/>
      <c r="E2" s="1"/>
      <c r="F2" s="1"/>
      <c r="G2" s="1"/>
    </row>
    <row r="3" ht="41.25" customHeight="1" spans="1:7">
      <c r="A3" s="2" t="s">
        <v>22</v>
      </c>
      <c r="B3" s="2"/>
      <c r="C3" s="2"/>
      <c r="D3" s="2" t="s">
        <v>37</v>
      </c>
      <c r="E3" s="2"/>
      <c r="F3" s="16" t="s">
        <v>38</v>
      </c>
      <c r="G3" s="16"/>
    </row>
    <row r="4" ht="18.75" customHeight="1" spans="1:7">
      <c r="A4" s="4" t="s">
        <v>24</v>
      </c>
      <c r="B4" s="5" t="s">
        <v>254</v>
      </c>
      <c r="C4" s="5" t="s">
        <v>96</v>
      </c>
      <c r="D4" s="5"/>
      <c r="E4" s="5" t="s">
        <v>255</v>
      </c>
      <c r="F4" s="5"/>
      <c r="G4" s="17" t="s">
        <v>206</v>
      </c>
    </row>
    <row r="5" ht="18" customHeight="1" spans="1:7">
      <c r="A5" s="6" t="s">
        <v>31</v>
      </c>
      <c r="B5" s="8"/>
      <c r="C5" s="7"/>
      <c r="D5" s="7"/>
      <c r="E5" s="9"/>
      <c r="F5" s="9"/>
      <c r="G5" s="30"/>
    </row>
    <row r="6" ht="18" customHeight="1" spans="1:7">
      <c r="A6" s="6"/>
      <c r="B6" s="8"/>
      <c r="C6" s="7"/>
      <c r="D6" s="7"/>
      <c r="E6" s="9"/>
      <c r="F6" s="9"/>
      <c r="G6" s="30"/>
    </row>
    <row r="7" ht="18" customHeight="1" spans="1:7">
      <c r="A7" s="6"/>
      <c r="B7" s="8"/>
      <c r="C7" s="7"/>
      <c r="D7" s="7"/>
      <c r="E7" s="9"/>
      <c r="F7" s="9"/>
      <c r="G7" s="30"/>
    </row>
    <row r="8" ht="18" customHeight="1" spans="1:7">
      <c r="A8" s="6"/>
      <c r="B8" s="8"/>
      <c r="C8" s="7"/>
      <c r="D8" s="7"/>
      <c r="E8" s="9"/>
      <c r="F8" s="9"/>
      <c r="G8" s="30"/>
    </row>
    <row r="9" ht="18" customHeight="1" spans="1:7">
      <c r="A9" s="6"/>
      <c r="B9" s="8"/>
      <c r="C9" s="7"/>
      <c r="D9" s="7"/>
      <c r="E9" s="9"/>
      <c r="F9" s="9"/>
      <c r="G9" s="30"/>
    </row>
    <row r="10" ht="18" customHeight="1" spans="1:7">
      <c r="A10" s="6"/>
      <c r="B10" s="8"/>
      <c r="C10" s="7"/>
      <c r="D10" s="7"/>
      <c r="E10" s="9"/>
      <c r="F10" s="9"/>
      <c r="G10" s="30"/>
    </row>
    <row r="11" ht="18" customHeight="1" spans="1:7">
      <c r="A11" s="6"/>
      <c r="B11" s="8"/>
      <c r="C11" s="7"/>
      <c r="D11" s="7"/>
      <c r="E11" s="9"/>
      <c r="F11" s="9"/>
      <c r="G11" s="30"/>
    </row>
    <row r="12" ht="18" customHeight="1" spans="1:7">
      <c r="A12" s="6"/>
      <c r="B12" s="8"/>
      <c r="C12" s="7"/>
      <c r="D12" s="7"/>
      <c r="E12" s="9"/>
      <c r="F12" s="9"/>
      <c r="G12" s="30"/>
    </row>
    <row r="13" ht="18" customHeight="1" spans="1:7">
      <c r="A13" s="6"/>
      <c r="B13" s="8"/>
      <c r="C13" s="7"/>
      <c r="D13" s="7"/>
      <c r="E13" s="9"/>
      <c r="F13" s="9"/>
      <c r="G13" s="30"/>
    </row>
    <row r="14" ht="18" customHeight="1" spans="1:7">
      <c r="A14" s="6"/>
      <c r="B14" s="8"/>
      <c r="C14" s="7"/>
      <c r="D14" s="7"/>
      <c r="E14" s="9"/>
      <c r="F14" s="9"/>
      <c r="G14" s="30"/>
    </row>
    <row r="15" ht="18" customHeight="1" spans="1:7">
      <c r="A15" s="6"/>
      <c r="B15" s="8"/>
      <c r="C15" s="7"/>
      <c r="D15" s="7"/>
      <c r="E15" s="9"/>
      <c r="F15" s="9"/>
      <c r="G15" s="30"/>
    </row>
    <row r="16" ht="18" customHeight="1" spans="1:7">
      <c r="A16" s="6"/>
      <c r="B16" s="8"/>
      <c r="C16" s="7"/>
      <c r="D16" s="7"/>
      <c r="E16" s="9"/>
      <c r="F16" s="9"/>
      <c r="G16" s="30"/>
    </row>
    <row r="17" ht="18" customHeight="1" spans="1:7">
      <c r="A17" s="6"/>
      <c r="B17" s="8"/>
      <c r="C17" s="7"/>
      <c r="D17" s="7"/>
      <c r="E17" s="9"/>
      <c r="F17" s="9"/>
      <c r="G17" s="30"/>
    </row>
    <row r="18" ht="18" customHeight="1" spans="1:7">
      <c r="A18" s="6"/>
      <c r="B18" s="8"/>
      <c r="C18" s="7"/>
      <c r="D18" s="7"/>
      <c r="E18" s="9"/>
      <c r="F18" s="9"/>
      <c r="G18" s="30"/>
    </row>
    <row r="19" ht="18" customHeight="1" spans="1:7">
      <c r="A19" s="6"/>
      <c r="B19" s="8"/>
      <c r="C19" s="7"/>
      <c r="D19" s="7"/>
      <c r="E19" s="9"/>
      <c r="F19" s="9"/>
      <c r="G19" s="30"/>
    </row>
    <row r="20" ht="18" customHeight="1" spans="1:7">
      <c r="A20" s="6"/>
      <c r="B20" s="8"/>
      <c r="C20" s="7"/>
      <c r="D20" s="7"/>
      <c r="E20" s="9"/>
      <c r="F20" s="9"/>
      <c r="G20" s="30"/>
    </row>
    <row r="21" ht="18" customHeight="1" spans="1:7">
      <c r="A21" s="6"/>
      <c r="B21" s="8"/>
      <c r="C21" s="7"/>
      <c r="D21" s="7"/>
      <c r="E21" s="9"/>
      <c r="F21" s="9"/>
      <c r="G21" s="30"/>
    </row>
    <row r="22" ht="18" customHeight="1" spans="1:7">
      <c r="A22" s="6"/>
      <c r="B22" s="8"/>
      <c r="C22" s="7"/>
      <c r="D22" s="7"/>
      <c r="E22" s="9"/>
      <c r="F22" s="9"/>
      <c r="G22" s="30"/>
    </row>
    <row r="23" ht="18" customHeight="1" spans="1:7">
      <c r="A23" s="6"/>
      <c r="B23" s="8"/>
      <c r="C23" s="7"/>
      <c r="D23" s="7"/>
      <c r="E23" s="9"/>
      <c r="F23" s="9"/>
      <c r="G23" s="30"/>
    </row>
    <row r="24" ht="18" customHeight="1" spans="1:7">
      <c r="A24" s="6"/>
      <c r="B24" s="8"/>
      <c r="C24" s="7"/>
      <c r="D24" s="7"/>
      <c r="E24" s="9"/>
      <c r="F24" s="9"/>
      <c r="G24" s="30"/>
    </row>
    <row r="25" ht="18" customHeight="1" spans="1:7">
      <c r="A25" s="6"/>
      <c r="B25" s="8"/>
      <c r="C25" s="7"/>
      <c r="D25" s="7"/>
      <c r="E25" s="9"/>
      <c r="F25" s="9"/>
      <c r="G25" s="30"/>
    </row>
    <row r="26" ht="18" customHeight="1" spans="1:7">
      <c r="A26" s="6"/>
      <c r="B26" s="8"/>
      <c r="C26" s="7"/>
      <c r="D26" s="7"/>
      <c r="E26" s="9"/>
      <c r="F26" s="9"/>
      <c r="G26" s="30"/>
    </row>
    <row r="27" ht="18" customHeight="1" spans="1:7">
      <c r="A27" s="6"/>
      <c r="B27" s="8"/>
      <c r="C27" s="7"/>
      <c r="D27" s="7"/>
      <c r="E27" s="9"/>
      <c r="F27" s="9"/>
      <c r="G27" s="30"/>
    </row>
    <row r="28" ht="18" customHeight="1" spans="1:7">
      <c r="A28" s="6"/>
      <c r="B28" s="8"/>
      <c r="C28" s="7"/>
      <c r="D28" s="7"/>
      <c r="E28" s="9"/>
      <c r="F28" s="9"/>
      <c r="G28" s="30"/>
    </row>
    <row r="29" ht="18" customHeight="1" spans="1:7">
      <c r="A29" s="6"/>
      <c r="B29" s="8"/>
      <c r="C29" s="7"/>
      <c r="D29" s="7"/>
      <c r="E29" s="9"/>
      <c r="F29" s="9"/>
      <c r="G29" s="30"/>
    </row>
    <row r="30" ht="18" customHeight="1" spans="1:7">
      <c r="A30" s="6"/>
      <c r="B30" s="8"/>
      <c r="C30" s="7"/>
      <c r="D30" s="7"/>
      <c r="E30" s="9"/>
      <c r="F30" s="9"/>
      <c r="G30" s="30"/>
    </row>
    <row r="31" ht="18" customHeight="1" spans="1:7">
      <c r="A31" s="6"/>
      <c r="B31" s="8"/>
      <c r="C31" s="7"/>
      <c r="D31" s="7"/>
      <c r="E31" s="9"/>
      <c r="F31" s="9"/>
      <c r="G31" s="30"/>
    </row>
    <row r="32" ht="18" customHeight="1" spans="1:7">
      <c r="A32" s="6"/>
      <c r="B32" s="8"/>
      <c r="C32" s="7"/>
      <c r="D32" s="7"/>
      <c r="E32" s="9"/>
      <c r="F32" s="9"/>
      <c r="G32" s="30"/>
    </row>
    <row r="33" ht="18" customHeight="1" spans="1:7">
      <c r="A33" s="6"/>
      <c r="B33" s="8"/>
      <c r="C33" s="7"/>
      <c r="D33" s="7"/>
      <c r="E33" s="9"/>
      <c r="F33" s="9"/>
      <c r="G33" s="30"/>
    </row>
    <row r="34" ht="18" customHeight="1" spans="1:7">
      <c r="A34" s="6"/>
      <c r="B34" s="8"/>
      <c r="C34" s="7"/>
      <c r="D34" s="7"/>
      <c r="E34" s="9"/>
      <c r="F34" s="9"/>
      <c r="G34" s="30"/>
    </row>
    <row r="35" ht="18" customHeight="1" spans="1:7">
      <c r="A35" s="31" t="s">
        <v>237</v>
      </c>
      <c r="B35" s="11"/>
      <c r="C35" s="12"/>
      <c r="D35" s="12"/>
      <c r="E35" s="14" t="s">
        <v>209</v>
      </c>
      <c r="F35" s="14"/>
      <c r="G35" s="32" t="s">
        <v>242</v>
      </c>
    </row>
    <row r="36" ht="18" customHeight="1" spans="1:7">
      <c r="A36" s="33" t="s">
        <v>256</v>
      </c>
      <c r="B36" s="33"/>
      <c r="C36" s="33"/>
      <c r="D36" s="33"/>
      <c r="E36" s="33"/>
      <c r="F36" s="33"/>
      <c r="G36" s="33"/>
    </row>
    <row r="37" ht="18" customHeight="1" spans="1:7">
      <c r="A37" s="34"/>
      <c r="B37" s="34"/>
      <c r="C37" s="34"/>
      <c r="D37" s="34"/>
      <c r="E37" s="34"/>
      <c r="F37" s="29" t="s">
        <v>257</v>
      </c>
      <c r="G37" s="29"/>
    </row>
  </sheetData>
  <mergeCells count="74">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A35:D35"/>
    <mergeCell ref="E35:F35"/>
    <mergeCell ref="A36:G36"/>
    <mergeCell ref="A37:C37"/>
    <mergeCell ref="D37:E37"/>
    <mergeCell ref="F37:G37"/>
  </mergeCells>
  <printOptions horizontalCentered="1"/>
  <pageMargins left="0.116416666666667" right="0.116416666666667" top="0.59375" bottom="0" header="0.59375" footer="0"/>
  <pageSetup paperSize="9" scale="85"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showGridLines="0" workbookViewId="0">
      <selection activeCell="A1" sqref="A1:H1"/>
    </sheetView>
  </sheetViews>
  <sheetFormatPr defaultColWidth="9" defaultRowHeight="12" outlineLevelCol="7"/>
  <cols>
    <col min="1" max="1" width="10.1619047619048" customWidth="1"/>
    <col min="2" max="2" width="26.8285714285714" customWidth="1"/>
    <col min="3" max="3" width="29.6666666666667" customWidth="1"/>
    <col min="4" max="4" width="2.16190476190476" customWidth="1"/>
    <col min="5" max="5" width="17.8285714285714" customWidth="1"/>
    <col min="6" max="6" width="0.161904761904762" customWidth="1"/>
    <col min="7" max="7" width="11.1619047619048" customWidth="1"/>
    <col min="8" max="8" width="17.6666666666667" customWidth="1"/>
  </cols>
  <sheetData>
    <row r="1" ht="39.75" customHeight="1" spans="1:8">
      <c r="A1" s="20" t="s">
        <v>258</v>
      </c>
      <c r="B1" s="20"/>
      <c r="C1" s="20"/>
      <c r="D1" s="20"/>
      <c r="E1" s="20"/>
      <c r="F1" s="20"/>
      <c r="G1" s="21"/>
      <c r="H1" s="21"/>
    </row>
    <row r="2" ht="41.25" customHeight="1" spans="1:8">
      <c r="A2" s="2" t="s">
        <v>22</v>
      </c>
      <c r="B2" s="2"/>
      <c r="C2" s="2"/>
      <c r="D2" s="3" t="s">
        <v>37</v>
      </c>
      <c r="E2" s="3"/>
      <c r="F2" s="3"/>
      <c r="G2" s="16" t="s">
        <v>38</v>
      </c>
      <c r="H2" s="16"/>
    </row>
    <row r="3" ht="28.5" customHeight="1" spans="1:8">
      <c r="A3" s="4" t="s">
        <v>24</v>
      </c>
      <c r="B3" s="5" t="s">
        <v>94</v>
      </c>
      <c r="C3" s="5" t="s">
        <v>201</v>
      </c>
      <c r="D3" s="5"/>
      <c r="E3" s="5" t="s">
        <v>259</v>
      </c>
      <c r="F3" s="5" t="s">
        <v>260</v>
      </c>
      <c r="G3" s="5"/>
      <c r="H3" s="17" t="s">
        <v>261</v>
      </c>
    </row>
    <row r="4" ht="18" customHeight="1" spans="1:8">
      <c r="A4" s="6"/>
      <c r="B4" s="8"/>
      <c r="C4" s="8"/>
      <c r="D4" s="8"/>
      <c r="E4" s="9"/>
      <c r="F4" s="9"/>
      <c r="G4" s="9"/>
      <c r="H4" s="22"/>
    </row>
    <row r="5" ht="18" customHeight="1" spans="1:8">
      <c r="A5" s="6"/>
      <c r="B5" s="8"/>
      <c r="C5" s="8"/>
      <c r="D5" s="8"/>
      <c r="E5" s="9"/>
      <c r="F5" s="9"/>
      <c r="G5" s="9"/>
      <c r="H5" s="22"/>
    </row>
    <row r="6" ht="18" customHeight="1" spans="1:8">
      <c r="A6" s="6"/>
      <c r="B6" s="8"/>
      <c r="C6" s="8"/>
      <c r="D6" s="8"/>
      <c r="E6" s="9"/>
      <c r="F6" s="9"/>
      <c r="G6" s="9"/>
      <c r="H6" s="22"/>
    </row>
    <row r="7" ht="18" customHeight="1" spans="1:8">
      <c r="A7" s="6"/>
      <c r="B7" s="8"/>
      <c r="C7" s="8"/>
      <c r="D7" s="8"/>
      <c r="E7" s="9"/>
      <c r="F7" s="9"/>
      <c r="G7" s="9"/>
      <c r="H7" s="22"/>
    </row>
    <row r="8" ht="18" customHeight="1" spans="1:8">
      <c r="A8" s="6"/>
      <c r="B8" s="8"/>
      <c r="C8" s="8"/>
      <c r="D8" s="8"/>
      <c r="E8" s="9"/>
      <c r="F8" s="9"/>
      <c r="G8" s="9"/>
      <c r="H8" s="22"/>
    </row>
    <row r="9" ht="18" customHeight="1" spans="1:8">
      <c r="A9" s="6"/>
      <c r="B9" s="8"/>
      <c r="C9" s="8"/>
      <c r="D9" s="8"/>
      <c r="E9" s="9"/>
      <c r="F9" s="9"/>
      <c r="G9" s="9"/>
      <c r="H9" s="22"/>
    </row>
    <row r="10" ht="18" customHeight="1" spans="1:8">
      <c r="A10" s="6"/>
      <c r="B10" s="8"/>
      <c r="C10" s="8"/>
      <c r="D10" s="8"/>
      <c r="E10" s="9"/>
      <c r="F10" s="9"/>
      <c r="G10" s="9"/>
      <c r="H10" s="22"/>
    </row>
    <row r="11" ht="18" customHeight="1" spans="1:8">
      <c r="A11" s="6"/>
      <c r="B11" s="8"/>
      <c r="C11" s="8"/>
      <c r="D11" s="8"/>
      <c r="E11" s="9"/>
      <c r="F11" s="9"/>
      <c r="G11" s="9"/>
      <c r="H11" s="22"/>
    </row>
    <row r="12" ht="18" customHeight="1" spans="1:8">
      <c r="A12" s="6"/>
      <c r="B12" s="8"/>
      <c r="C12" s="8"/>
      <c r="D12" s="8"/>
      <c r="E12" s="9"/>
      <c r="F12" s="9"/>
      <c r="G12" s="9"/>
      <c r="H12" s="22"/>
    </row>
    <row r="13" ht="18" customHeight="1" spans="1:8">
      <c r="A13" s="6"/>
      <c r="B13" s="8"/>
      <c r="C13" s="8"/>
      <c r="D13" s="8"/>
      <c r="E13" s="9"/>
      <c r="F13" s="9"/>
      <c r="G13" s="9"/>
      <c r="H13" s="22"/>
    </row>
    <row r="14" ht="18" customHeight="1" spans="1:8">
      <c r="A14" s="6"/>
      <c r="B14" s="8"/>
      <c r="C14" s="8"/>
      <c r="D14" s="8"/>
      <c r="E14" s="9"/>
      <c r="F14" s="9"/>
      <c r="G14" s="9"/>
      <c r="H14" s="22"/>
    </row>
    <row r="15" ht="18" customHeight="1" spans="1:8">
      <c r="A15" s="6"/>
      <c r="B15" s="8"/>
      <c r="C15" s="8"/>
      <c r="D15" s="8"/>
      <c r="E15" s="9"/>
      <c r="F15" s="9"/>
      <c r="G15" s="9"/>
      <c r="H15" s="22"/>
    </row>
    <row r="16" ht="18" customHeight="1" spans="1:8">
      <c r="A16" s="6"/>
      <c r="B16" s="8"/>
      <c r="C16" s="8"/>
      <c r="D16" s="8"/>
      <c r="E16" s="9"/>
      <c r="F16" s="9"/>
      <c r="G16" s="9"/>
      <c r="H16" s="22"/>
    </row>
    <row r="17" ht="18" customHeight="1" spans="1:8">
      <c r="A17" s="6"/>
      <c r="B17" s="8"/>
      <c r="C17" s="8"/>
      <c r="D17" s="8"/>
      <c r="E17" s="9"/>
      <c r="F17" s="9"/>
      <c r="G17" s="9"/>
      <c r="H17" s="22"/>
    </row>
    <row r="18" ht="18" customHeight="1" spans="1:8">
      <c r="A18" s="6"/>
      <c r="B18" s="8"/>
      <c r="C18" s="8"/>
      <c r="D18" s="8"/>
      <c r="E18" s="9"/>
      <c r="F18" s="9"/>
      <c r="G18" s="9"/>
      <c r="H18" s="22"/>
    </row>
    <row r="19" ht="18" customHeight="1" spans="1:8">
      <c r="A19" s="6"/>
      <c r="B19" s="8"/>
      <c r="C19" s="8"/>
      <c r="D19" s="8"/>
      <c r="E19" s="9"/>
      <c r="F19" s="9"/>
      <c r="G19" s="9"/>
      <c r="H19" s="22"/>
    </row>
    <row r="20" ht="18" customHeight="1" spans="1:8">
      <c r="A20" s="6"/>
      <c r="B20" s="8"/>
      <c r="C20" s="8"/>
      <c r="D20" s="8"/>
      <c r="E20" s="9"/>
      <c r="F20" s="9"/>
      <c r="G20" s="9"/>
      <c r="H20" s="22"/>
    </row>
    <row r="21" ht="18" customHeight="1" spans="1:8">
      <c r="A21" s="6"/>
      <c r="B21" s="8"/>
      <c r="C21" s="8"/>
      <c r="D21" s="8"/>
      <c r="E21" s="9"/>
      <c r="F21" s="9"/>
      <c r="G21" s="9"/>
      <c r="H21" s="22"/>
    </row>
    <row r="22" ht="18" customHeight="1" spans="1:8">
      <c r="A22" s="6"/>
      <c r="B22" s="8"/>
      <c r="C22" s="8"/>
      <c r="D22" s="8"/>
      <c r="E22" s="9"/>
      <c r="F22" s="9"/>
      <c r="G22" s="9"/>
      <c r="H22" s="22"/>
    </row>
    <row r="23" ht="18" customHeight="1" spans="1:8">
      <c r="A23" s="6"/>
      <c r="B23" s="8"/>
      <c r="C23" s="8"/>
      <c r="D23" s="8"/>
      <c r="E23" s="9"/>
      <c r="F23" s="9"/>
      <c r="G23" s="9"/>
      <c r="H23" s="22"/>
    </row>
    <row r="24" ht="18" customHeight="1" spans="1:8">
      <c r="A24" s="6"/>
      <c r="B24" s="8"/>
      <c r="C24" s="8"/>
      <c r="D24" s="8"/>
      <c r="E24" s="9"/>
      <c r="F24" s="9"/>
      <c r="G24" s="9"/>
      <c r="H24" s="22"/>
    </row>
    <row r="25" ht="18" customHeight="1" spans="1:8">
      <c r="A25" s="6"/>
      <c r="B25" s="8"/>
      <c r="C25" s="8"/>
      <c r="D25" s="8"/>
      <c r="E25" s="9"/>
      <c r="F25" s="9"/>
      <c r="G25" s="9"/>
      <c r="H25" s="22"/>
    </row>
    <row r="26" ht="18" customHeight="1" spans="1:8">
      <c r="A26" s="6"/>
      <c r="B26" s="8"/>
      <c r="C26" s="8"/>
      <c r="D26" s="8"/>
      <c r="E26" s="9"/>
      <c r="F26" s="9"/>
      <c r="G26" s="9"/>
      <c r="H26" s="22"/>
    </row>
    <row r="27" ht="18" customHeight="1" spans="1:8">
      <c r="A27" s="6"/>
      <c r="B27" s="8"/>
      <c r="C27" s="8"/>
      <c r="D27" s="8"/>
      <c r="E27" s="9"/>
      <c r="F27" s="9"/>
      <c r="G27" s="9"/>
      <c r="H27" s="22"/>
    </row>
    <row r="28" ht="18" customHeight="1" spans="1:8">
      <c r="A28" s="6"/>
      <c r="B28" s="8"/>
      <c r="C28" s="8"/>
      <c r="D28" s="8"/>
      <c r="E28" s="9"/>
      <c r="F28" s="9"/>
      <c r="G28" s="9"/>
      <c r="H28" s="22"/>
    </row>
    <row r="29" ht="18" customHeight="1" spans="1:8">
      <c r="A29" s="6"/>
      <c r="B29" s="8"/>
      <c r="C29" s="8"/>
      <c r="D29" s="8"/>
      <c r="E29" s="9"/>
      <c r="F29" s="9"/>
      <c r="G29" s="9"/>
      <c r="H29" s="22"/>
    </row>
    <row r="30" ht="18" customHeight="1" spans="1:8">
      <c r="A30" s="6"/>
      <c r="B30" s="8"/>
      <c r="C30" s="8"/>
      <c r="D30" s="8"/>
      <c r="E30" s="9"/>
      <c r="F30" s="9"/>
      <c r="G30" s="9"/>
      <c r="H30" s="22"/>
    </row>
    <row r="31" ht="18" customHeight="1" spans="1:8">
      <c r="A31" s="6"/>
      <c r="B31" s="8"/>
      <c r="C31" s="8"/>
      <c r="D31" s="8"/>
      <c r="E31" s="9"/>
      <c r="F31" s="9"/>
      <c r="G31" s="9"/>
      <c r="H31" s="22"/>
    </row>
    <row r="32" ht="18" customHeight="1" spans="1:8">
      <c r="A32" s="6"/>
      <c r="B32" s="8"/>
      <c r="C32" s="8"/>
      <c r="D32" s="8"/>
      <c r="E32" s="9"/>
      <c r="F32" s="9"/>
      <c r="G32" s="9"/>
      <c r="H32" s="22"/>
    </row>
    <row r="33" ht="18" customHeight="1" spans="1:8">
      <c r="A33" s="6"/>
      <c r="B33" s="8"/>
      <c r="C33" s="8"/>
      <c r="D33" s="8"/>
      <c r="E33" s="9"/>
      <c r="F33" s="9"/>
      <c r="G33" s="9"/>
      <c r="H33" s="22"/>
    </row>
    <row r="34" ht="18" customHeight="1" spans="1:8">
      <c r="A34" s="6"/>
      <c r="B34" s="8"/>
      <c r="C34" s="8"/>
      <c r="D34" s="8"/>
      <c r="E34" s="9"/>
      <c r="F34" s="9"/>
      <c r="G34" s="9"/>
      <c r="H34" s="22"/>
    </row>
    <row r="35" ht="18" customHeight="1" spans="1:8">
      <c r="A35" s="23" t="s">
        <v>237</v>
      </c>
      <c r="B35" s="24"/>
      <c r="C35" s="24"/>
      <c r="D35" s="24"/>
      <c r="E35" s="24"/>
      <c r="F35" s="24"/>
      <c r="G35" s="24"/>
      <c r="H35" s="25"/>
    </row>
    <row r="36" ht="18" customHeight="1" spans="1:8">
      <c r="A36" s="26" t="s">
        <v>262</v>
      </c>
      <c r="B36" s="26"/>
      <c r="C36" s="26"/>
      <c r="D36" s="27" t="s">
        <v>222</v>
      </c>
      <c r="E36" s="27"/>
      <c r="F36" s="27"/>
      <c r="G36" s="27"/>
      <c r="H36" s="27"/>
    </row>
    <row r="37" ht="18" customHeight="1" spans="1:8">
      <c r="A37" s="26"/>
      <c r="B37" s="26"/>
      <c r="C37" s="26"/>
      <c r="D37" s="27"/>
      <c r="E37" s="27"/>
      <c r="F37" s="27"/>
      <c r="G37" s="28" t="s">
        <v>263</v>
      </c>
      <c r="H37" s="28"/>
    </row>
  </sheetData>
  <mergeCells count="74">
    <mergeCell ref="A1:H1"/>
    <mergeCell ref="A2:C2"/>
    <mergeCell ref="D2:F2"/>
    <mergeCell ref="G2:H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A35:G35"/>
    <mergeCell ref="A36:C36"/>
    <mergeCell ref="D36:H36"/>
    <mergeCell ref="A37:C37"/>
    <mergeCell ref="D37:F37"/>
    <mergeCell ref="G37:H37"/>
  </mergeCells>
  <printOptions horizontalCentered="1"/>
  <pageMargins left="0.116416666666667" right="0.116416666666667" top="0.59375" bottom="0" header="0.59375" footer="0"/>
  <pageSetup paperSize="9" scale="8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封-2 封面</vt:lpstr>
      <vt:lpstr>表-02-1 建设项目预算价汇总表(含单位工程)</vt:lpstr>
      <vt:lpstr>表-04 单位工程预算价汇总表【广州市增城区正果拦河坝</vt:lpstr>
      <vt:lpstr>表-08 分部分项工程和单价措施项目清单与计价表(含分部小</vt:lpstr>
      <vt:lpstr>表-09 综合单价分析表-1【广州市增城区正果拦河坝重建工</vt:lpstr>
      <vt:lpstr>表-11 总价措施项目清单与计价表【广州市增城区正果拦河坝</vt:lpstr>
      <vt:lpstr>表-12 其他项目清单与计价汇总表【广州市增城区正果拦河坝</vt:lpstr>
      <vt:lpstr>表-12-1 暂列金额表【广州市增城区正果拦河坝重建工程涉</vt:lpstr>
      <vt:lpstr>表-13 规费、税金项目清单与计价表【广州市增城区正果拦河</vt:lpstr>
      <vt:lpstr>表-23单位工程人材机汇总表【广州市增城区正果拦河坝重建工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zpx</dc:creator>
  <cp:lastModifiedBy>lll</cp:lastModifiedBy>
  <dcterms:created xsi:type="dcterms:W3CDTF">2023-06-03T11:55:00Z</dcterms:created>
  <dcterms:modified xsi:type="dcterms:W3CDTF">2023-06-08T07:38:55Z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D7AA5427E712445D8D1F65A33F7CE84C_12</vt:lpwstr>
  </property>
  <property fmtid="{D5CDD505-2E9C-101B-9397-08002B2CF9AE}" pid="3" name="KSOProductBuildVer">
    <vt:lpwstr>2052-11.1.0.14309</vt:lpwstr>
  </property>
</Properties>
</file>