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工程量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<sst xmlns="http://schemas.openxmlformats.org/spreadsheetml/2006/main" count="69" uniqueCount="50">
  <si>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广州浪奇化工厂地块二(A)及广州浪奇化工厂地块二(B)土壤污染修复效果评估项目报价清单</t>
  </si>
  <si>
    <t>序号</t>
  </si>
  <si>
    <t>项目</t>
  </si>
  <si>
    <t>工作内容</t>
  </si>
  <si>
    <t>单位</t>
  </si>
  <si>
    <t>数量</t>
  </si>
  <si>
    <t>单价（元）</t>
  </si>
  <si>
    <t>合价（元）</t>
  </si>
  <si>
    <t>备注</t>
  </si>
  <si>
    <t>前期准备</t>
  </si>
  <si>
    <t>资料收集</t>
  </si>
  <si>
    <t>资料收集与分析、现场踏勘、人员访谈等</t>
  </si>
  <si>
    <t>项</t>
  </si>
  <si>
    <t>资料审核</t>
  </si>
  <si>
    <t>对修复工程实施、环保措施落实、环境监理等相关资料进行审核</t>
  </si>
  <si>
    <t>地块概念模型</t>
  </si>
  <si>
    <t>地块概念模型更新</t>
  </si>
  <si>
    <t>根据资料分析、现场踏勘和人员访谈情况，对现状地块概念模型进行更新，完善地块风险管控与修复实施后的概念模型</t>
  </si>
  <si>
    <t>效果评估方案完善</t>
  </si>
  <si>
    <t>完善修复效果评估方案</t>
  </si>
  <si>
    <t>编制完善修复效果评估方案</t>
  </si>
  <si>
    <t>监测井建井</t>
  </si>
  <si>
    <t>地下水监测井建设</t>
  </si>
  <si>
    <t>按标准流程进行地下水监测井建设、洗井、坐标测量等</t>
  </si>
  <si>
    <t>采样费</t>
  </si>
  <si>
    <t>土壤样品</t>
  </si>
  <si>
    <t>专业采样工具采集</t>
  </si>
  <si>
    <t>个</t>
  </si>
  <si>
    <t>地下水样品采集</t>
  </si>
  <si>
    <t>废水样品</t>
  </si>
  <si>
    <t>样品检测费</t>
  </si>
  <si>
    <t>重金属、有机物等</t>
  </si>
  <si>
    <t>地下水(废水）样品</t>
  </si>
  <si>
    <t>色度、臭强度、有机物、外排标准涉及指标等</t>
  </si>
  <si>
    <t>现场验收</t>
  </si>
  <si>
    <t>现场修复效果评估</t>
  </si>
  <si>
    <t>清挖范围与修复范围，外运土方、二次污染防治等评估</t>
  </si>
  <si>
    <t>止水帷幕、基坑支护、阻隔防渗等过程评估</t>
  </si>
  <si>
    <t>报告编写与报送</t>
  </si>
  <si>
    <t>效果评估报告</t>
  </si>
  <si>
    <t>数据整理分析、检查复核、原始资料核对等</t>
  </si>
  <si>
    <t>图件制作，报告撰写，对各个环节审查意见的修改完善及报出</t>
  </si>
  <si>
    <t>方案、报告及相关资料打印</t>
  </si>
  <si>
    <t>阶段性效果评估报告（如有）</t>
  </si>
  <si>
    <t>阶段性效果评估报告编制、印刷、送审、修改及报出等</t>
  </si>
  <si>
    <t>专家论证</t>
  </si>
  <si>
    <t>方案、报告咨询及论证</t>
  </si>
  <si>
    <t>税金</t>
  </si>
  <si>
    <t>税率6%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</si>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</sst>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rgb="FF000000"/>
      <name val="宋体"/>
      <charset val="134"/>
    </font>
    <font>
      <sz val="10.5"/>
      <color rgb="FF000000"/>
      <name val="Times New Roman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43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3"/>
  <sheetViews>
    <sheetView tabSelected="1" view="pageBreakPreview" zoomScaleNormal="100" topLeftCell="A19" workbookViewId="0">
      <selection activeCell="H21" sqref="H21"/>
    </sheetView>
  </sheetViews>
  <sheetFormatPr defaultColWidth="9" defaultRowHeight="14.4"/>
  <cols>
    <col min="1" max="1" width="6" customWidth="1"/>
    <col min="3" max="3" width="17.8148148148148" customWidth="1"/>
    <col min="4" max="4" width="28.462962962963" customWidth="1"/>
    <col min="5" max="5" width="6.27777777777778" customWidth="1"/>
    <col min="6" max="6" width="6.18518518518519" customWidth="1"/>
    <col min="7" max="7" width="12" style="1" customWidth="1"/>
    <col min="8" max="8" width="16.4444444444444" style="2" customWidth="1"/>
    <col min="9" max="9" width="11.0925925925926" customWidth="1"/>
  </cols>
  <sheetData>
    <row r="2" ht="17.4" spans="1:9">
      <c r="A2" s="3" t="s">
        <v>0</v>
      </c>
      <c r="B2" s="3"/>
      <c r="C2" s="3"/>
      <c r="D2" s="3"/>
      <c r="E2" s="3"/>
      <c r="F2" s="3"/>
      <c r="G2" s="4"/>
      <c r="H2" s="5"/>
      <c r="I2" s="3"/>
    </row>
    <row r="3" spans="1:9">
      <c r="A3" s="6"/>
      <c r="B3" s="6"/>
      <c r="C3" s="6"/>
      <c r="D3" s="6"/>
      <c r="E3" s="6"/>
      <c r="F3" s="6"/>
      <c r="G3" s="7"/>
      <c r="H3" s="8"/>
      <c r="I3" s="6"/>
    </row>
    <row r="4" ht="34" customHeight="1" spans="1:9">
      <c r="A4" s="9" t="s">
        <v>1</v>
      </c>
      <c r="B4" s="9" t="s">
        <v>2</v>
      </c>
      <c r="C4" s="9"/>
      <c r="D4" s="9" t="s">
        <v>3</v>
      </c>
      <c r="E4" s="9" t="s">
        <v>4</v>
      </c>
      <c r="F4" s="9" t="s">
        <v>5</v>
      </c>
      <c r="G4" s="9" t="s">
        <v>6</v>
      </c>
      <c r="H4" s="10" t="s">
        <v>7</v>
      </c>
      <c r="I4" s="9" t="s">
        <v>8</v>
      </c>
    </row>
    <row r="5" ht="76" customHeight="1" spans="1:9">
      <c r="A5" s="11">
        <v>1</v>
      </c>
      <c r="B5" s="11" t="s">
        <v>9</v>
      </c>
      <c r="C5" s="11" t="s">
        <v>10</v>
      </c>
      <c r="D5" s="11" t="s">
        <v>11</v>
      </c>
      <c r="E5" s="11" t="s">
        <v>12</v>
      </c>
      <c r="F5" s="11">
        <v>2</v>
      </c>
      <c r="G5" s="12"/>
      <c r="H5" s="13">
        <f>G5*F5</f>
        <v>0</v>
      </c>
      <c r="I5" s="14"/>
    </row>
    <row r="6" ht="68" customHeight="1" spans="1:9">
      <c r="A6" s="11"/>
      <c r="B6" s="11"/>
      <c r="C6" s="11" t="s">
        <v>13</v>
      </c>
      <c r="D6" s="11" t="s">
        <v>14</v>
      </c>
      <c r="E6" s="11" t="s">
        <v>12</v>
      </c>
      <c r="F6" s="11">
        <v>2</v>
      </c>
      <c r="G6" s="12"/>
      <c r="H6" s="13">
        <f>G6*F6</f>
        <v>0</v>
      </c>
      <c r="I6" s="14"/>
    </row>
    <row r="7" ht="65" customHeight="1" spans="1:9">
      <c r="A7" s="11">
        <v>2</v>
      </c>
      <c r="B7" s="11" t="s">
        <v>15</v>
      </c>
      <c r="C7" s="11" t="s">
        <v>16</v>
      </c>
      <c r="D7" s="11" t="s">
        <v>17</v>
      </c>
      <c r="E7" s="11" t="s">
        <v>12</v>
      </c>
      <c r="F7" s="11">
        <v>2</v>
      </c>
      <c r="G7" s="12"/>
      <c r="H7" s="13">
        <f>G7*F7</f>
        <v>0</v>
      </c>
      <c r="I7" s="14"/>
    </row>
    <row r="8" ht="67" customHeight="1" spans="1:9">
      <c r="A8" s="11">
        <v>3</v>
      </c>
      <c r="B8" s="11" t="s">
        <v>18</v>
      </c>
      <c r="C8" s="11" t="s">
        <v>19</v>
      </c>
      <c r="D8" s="11" t="s">
        <v>20</v>
      </c>
      <c r="E8" s="11" t="s">
        <v>12</v>
      </c>
      <c r="F8" s="11">
        <v>2</v>
      </c>
      <c r="G8" s="15"/>
      <c r="H8" s="13">
        <f>G8*F8</f>
        <v>0</v>
      </c>
      <c r="I8" s="14"/>
    </row>
    <row r="9" ht="67" customHeight="1" spans="1:9">
      <c r="A9" s="11">
        <v>4</v>
      </c>
      <c r="B9" s="11" t="s">
        <v>21</v>
      </c>
      <c r="C9" s="11" t="s">
        <v>22</v>
      </c>
      <c r="D9" s="11" t="s">
        <v>23</v>
      </c>
      <c r="E9" s="11" t="s">
        <v>12</v>
      </c>
      <c r="F9" s="11">
        <v>12</v>
      </c>
      <c r="G9" s="15"/>
      <c r="H9" s="13">
        <f t="shared" ref="H9:H21" si="0">F9*G9</f>
        <v>0</v>
      </c>
      <c r="I9" s="14"/>
    </row>
    <row r="10" ht="50" customHeight="1" spans="1:9">
      <c r="A10" s="11">
        <v>5</v>
      </c>
      <c r="B10" s="11" t="s">
        <v>24</v>
      </c>
      <c r="C10" s="11" t="s">
        <v>25</v>
      </c>
      <c r="D10" s="11" t="s">
        <v>26</v>
      </c>
      <c r="E10" s="11" t="s">
        <v>27</v>
      </c>
      <c r="F10" s="11">
        <v>650</v>
      </c>
      <c r="G10" s="16"/>
      <c r="H10" s="17">
        <f t="shared" si="0"/>
        <v>0</v>
      </c>
      <c r="I10" s="18"/>
    </row>
    <row r="11" ht="50" customHeight="1" spans="1:9">
      <c r="A11" s="11"/>
      <c r="B11" s="11"/>
      <c r="C11" s="11" t="s">
        <v>28</v>
      </c>
      <c r="D11" s="11" t="s">
        <v>26</v>
      </c>
      <c r="E11" s="11" t="s">
        <v>27</v>
      </c>
      <c r="F11" s="11">
        <v>96</v>
      </c>
      <c r="G11" s="16"/>
      <c r="H11" s="17">
        <f t="shared" si="0"/>
        <v>0</v>
      </c>
      <c r="I11" s="18"/>
    </row>
    <row r="12" ht="51" customHeight="1" spans="1:9">
      <c r="A12" s="11"/>
      <c r="B12" s="11"/>
      <c r="C12" s="11" t="s">
        <v>29</v>
      </c>
      <c r="D12" s="11" t="s">
        <v>26</v>
      </c>
      <c r="E12" s="11" t="s">
        <v>27</v>
      </c>
      <c r="F12" s="11">
        <v>140</v>
      </c>
      <c r="G12" s="16"/>
      <c r="H12" s="17">
        <f t="shared" si="0"/>
        <v>0</v>
      </c>
      <c r="I12" s="18"/>
    </row>
    <row r="13" ht="70" customHeight="1" spans="1:9">
      <c r="A13" s="11">
        <v>6</v>
      </c>
      <c r="B13" s="11" t="s">
        <v>30</v>
      </c>
      <c r="C13" s="11" t="s">
        <v>25</v>
      </c>
      <c r="D13" s="11" t="s">
        <v>31</v>
      </c>
      <c r="E13" s="11" t="s">
        <v>27</v>
      </c>
      <c r="F13" s="19">
        <v>650</v>
      </c>
      <c r="G13" s="15"/>
      <c r="H13" s="17">
        <f t="shared" si="0"/>
        <v>0</v>
      </c>
      <c r="I13" s="18"/>
    </row>
    <row r="14" ht="79" customHeight="1" spans="1:9">
      <c r="A14" s="11"/>
      <c r="B14" s="11"/>
      <c r="C14" s="11" t="s">
        <v>32</v>
      </c>
      <c r="D14" s="11" t="s">
        <v>33</v>
      </c>
      <c r="E14" s="11" t="s">
        <v>27</v>
      </c>
      <c r="F14" s="11">
        <f>F11+F12</f>
        <v>236</v>
      </c>
      <c r="G14" s="15"/>
      <c r="H14" s="17">
        <f t="shared" si="0"/>
        <v>0</v>
      </c>
      <c r="I14" s="18"/>
    </row>
    <row r="15" ht="61" customHeight="1" spans="1:9">
      <c r="A15" s="11">
        <v>7</v>
      </c>
      <c r="B15" s="11" t="s">
        <v>34</v>
      </c>
      <c r="C15" s="11" t="s">
        <v>35</v>
      </c>
      <c r="D15" s="11" t="s">
        <v>36</v>
      </c>
      <c r="E15" s="11" t="s">
        <v>12</v>
      </c>
      <c r="F15" s="11">
        <v>2</v>
      </c>
      <c r="G15" s="15"/>
      <c r="H15" s="17">
        <f t="shared" si="0"/>
        <v>0</v>
      </c>
      <c r="I15" s="18"/>
    </row>
    <row r="16" ht="66" customHeight="1" spans="1:9">
      <c r="A16" s="11"/>
      <c r="B16" s="11"/>
      <c r="C16" s="11"/>
      <c r="D16" s="11" t="s">
        <v>37</v>
      </c>
      <c r="E16" s="11" t="s">
        <v>12</v>
      </c>
      <c r="F16" s="11">
        <v>2</v>
      </c>
      <c r="G16" s="15"/>
      <c r="H16" s="17">
        <f t="shared" si="0"/>
        <v>0</v>
      </c>
      <c r="I16" s="18"/>
    </row>
    <row r="17" ht="57" customHeight="1" spans="1:9">
      <c r="A17" s="20">
        <v>8</v>
      </c>
      <c r="B17" s="20" t="s">
        <v>38</v>
      </c>
      <c r="C17" s="11" t="s">
        <v>39</v>
      </c>
      <c r="D17" s="11" t="s">
        <v>40</v>
      </c>
      <c r="E17" s="11" t="s">
        <v>12</v>
      </c>
      <c r="F17" s="11">
        <v>2</v>
      </c>
      <c r="G17" s="15"/>
      <c r="H17" s="17">
        <f t="shared" si="0"/>
        <v>0</v>
      </c>
      <c r="I17" s="21"/>
    </row>
    <row r="18" ht="70" customHeight="1" spans="1:9">
      <c r="A18" s="22"/>
      <c r="B18" s="22"/>
      <c r="C18" s="11"/>
      <c r="D18" s="11" t="s">
        <v>41</v>
      </c>
      <c r="E18" s="11" t="s">
        <v>12</v>
      </c>
      <c r="F18" s="11">
        <v>2</v>
      </c>
      <c r="G18" s="15"/>
      <c r="H18" s="17">
        <f t="shared" si="0"/>
        <v>0</v>
      </c>
      <c r="I18" s="23"/>
    </row>
    <row r="19" ht="66" customHeight="1" spans="1:9">
      <c r="A19" s="22"/>
      <c r="B19" s="22"/>
      <c r="C19" s="11"/>
      <c r="D19" s="11" t="s">
        <v>42</v>
      </c>
      <c r="E19" s="11" t="s">
        <v>12</v>
      </c>
      <c r="F19" s="11">
        <v>2</v>
      </c>
      <c r="G19" s="15"/>
      <c r="H19" s="17">
        <f t="shared" si="0"/>
        <v>0</v>
      </c>
      <c r="I19" s="23"/>
    </row>
    <row r="20" ht="69" customHeight="1" spans="1:9">
      <c r="A20" s="24"/>
      <c r="B20" s="24"/>
      <c r="C20" s="11" t="s">
        <v>43</v>
      </c>
      <c r="D20" s="11" t="s">
        <v>44</v>
      </c>
      <c r="E20" s="11" t="s">
        <v>12</v>
      </c>
      <c r="F20" s="11">
        <v>2</v>
      </c>
      <c r="G20" s="15"/>
      <c r="H20" s="17">
        <f t="shared" si="0"/>
        <v>0</v>
      </c>
      <c r="I20" s="25"/>
    </row>
    <row r="21" ht="104" customHeight="1" spans="1:9">
      <c r="A21" s="11">
        <v>9</v>
      </c>
      <c r="B21" s="11" t="s">
        <v>45</v>
      </c>
      <c r="C21" s="11"/>
      <c r="D21" s="11" t="s">
        <v>46</v>
      </c>
      <c r="E21" s="11" t="s">
        <v>12</v>
      </c>
      <c r="F21" s="11">
        <v>4</v>
      </c>
      <c r="G21" s="15"/>
      <c r="H21" s="17">
        <f t="shared" si="0"/>
        <v>0</v>
      </c>
      <c r="I21" s="18"/>
    </row>
    <row r="22" ht="87" customHeight="1" spans="1:9">
      <c r="A22" s="11">
        <v>10</v>
      </c>
      <c r="B22" s="11" t="s">
        <v>47</v>
      </c>
      <c r="C22" s="11"/>
      <c r="D22" s="11" t="s">
        <v>48</v>
      </c>
      <c r="E22" s="11" t="s">
        <v>12</v>
      </c>
      <c r="F22" s="26">
        <v>0.06</v>
      </c>
      <c r="G22" s="15"/>
      <c r="H22" s="17">
        <f>SUM(H5:H21)*6%</f>
        <v>0</v>
      </c>
      <c r="I22" s="18"/>
    </row>
    <row r="23" ht="25" customHeight="1" spans="1:9">
      <c r="A23" s="9" t="s">
        <v>49</v>
      </c>
      <c r="B23" s="9"/>
      <c r="C23" s="9"/>
      <c r="D23" s="9"/>
      <c r="E23" s="9"/>
      <c r="F23" s="27"/>
      <c r="G23" s="27"/>
      <c r="H23" s="28">
        <f>SUM(H5:H22)</f>
        <v>0</v>
      </c>
      <c r="I23" s="29"/>
    </row>
  </sheetData>
  <mergeCells count="18">
    <mergeCell ref="A2:I2"/>
    <mergeCell ref="A3:I3"/>
    <mergeCell ref="B4:C4"/>
    <mergeCell ref="B21:C21"/>
    <mergeCell ref="B22:C22"/>
    <mergeCell ref="A23:E23"/>
    <mergeCell ref="A5:A6"/>
    <mergeCell ref="A10:A12"/>
    <mergeCell ref="A13:A14"/>
    <mergeCell ref="A15:A16"/>
    <mergeCell ref="A17:A20"/>
    <mergeCell ref="B5:B6"/>
    <mergeCell ref="B10:B12"/>
    <mergeCell ref="B13:B14"/>
    <mergeCell ref="B15:B16"/>
    <mergeCell ref="B17:B20"/>
    <mergeCell ref="C15:C16"/>
    <mergeCell ref="C17:C19"/>
  </mergeCells>
  <pageMargins left="0.7" right="0.7" top="0.75" bottom="0.75" header="0.3" footer="0.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吴娟</cp:lastModifiedBy>
  <dcterms:created xsi:type="dcterms:W3CDTF">2023-05-12T11:15:00Z</dcterms:created>
  <dcterms:modified xsi:type="dcterms:W3CDTF">2025-12-16T07:00:02Z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ABD31D8583674011BB984856E7BE386B_13</vt:lpwstr>
  </property>
  <property fmtid="{D5CDD505-2E9C-101B-9397-08002B2CF9AE}" pid="4" name="CalculationRule">
    <vt:i4>0</vt:i4>
  </property>
</Properties>
</file>