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600" windowHeight="10886" activeTab="2"/>
  </bookViews>
  <sheets>
    <sheet name="扉页" sheetId="6" r:id="rId1"/>
    <sheet name="分项的汇总表" sheetId="7" r:id="rId2"/>
    <sheet name="预算清单" sheetId="5" r:id="rId3"/>
  </sheets>
  <definedNames>
    <definedName name="_xlnm._FilterDatabase" localSheetId="2" hidden="1">预算清单!$A$1:$H$93</definedName>
    <definedName name="_xlnm.Print_Area" localSheetId="0">扉页!$A$1:$L$37</definedName>
    <definedName name="_xlnm.Print_Area" localSheetId="1">分项的汇总表!$A$1:$D$11</definedName>
    <definedName name="_xlnm.Print_Area" localSheetId="2">预算清单!$A$1:$H$93</definedName>
    <definedName name="_xlnm.Print_Titles" localSheetId="1">分项的汇总表!$1:$2</definedName>
    <definedName name="_xlnm.Print_Titles" localSheetId="2">预算清单!$1:$3</definedName>
  </definedNames>
  <calcPr calcId="144525"/>
</workbook>
</file>

<file path=xl/sharedStrings.xml><?xml version="1.0" encoding="utf-8"?>
<sst xmlns="http://schemas.openxmlformats.org/spreadsheetml/2006/main" count="291" uniqueCount="147">
  <si>
    <t>新造油库地块土壤污染状况调查与风险评估项目</t>
  </si>
  <si>
    <t>招标工作量清单</t>
  </si>
  <si>
    <t>委托人</t>
  </si>
  <si>
    <t xml:space="preserve">
：</t>
  </si>
  <si>
    <t>广东省物资产业（集团）有限公司</t>
  </si>
  <si>
    <t>咨询人</t>
  </si>
  <si>
    <t>广东至衡工程管理
有限公司</t>
  </si>
  <si>
    <t>（单位盖章）</t>
  </si>
  <si>
    <t>（资质专用章）</t>
  </si>
  <si>
    <t>法定代表人
或其授权人</t>
  </si>
  <si>
    <t>（签字或盖章）</t>
  </si>
  <si>
    <t>编制人</t>
  </si>
  <si>
    <t>：</t>
  </si>
  <si>
    <t>复核人</t>
  </si>
  <si>
    <t>（造价师或造价员签字盖专用章）</t>
  </si>
  <si>
    <t>（注册造价工程师签字盖专用章）</t>
  </si>
  <si>
    <t>编制日期</t>
  </si>
  <si>
    <t>复核日期</t>
  </si>
  <si>
    <t>项目招标工作量清单汇总表</t>
  </si>
  <si>
    <t>项目名称：新造油库地块土壤污染状况调查与风险评估项目</t>
  </si>
  <si>
    <t>序号</t>
  </si>
  <si>
    <t>单项项目名称</t>
  </si>
  <si>
    <t>金额（元）</t>
  </si>
  <si>
    <t>备注</t>
  </si>
  <si>
    <t>税前项目造价</t>
  </si>
  <si>
    <t>（1.1+1.2+1.3+1.4+1.5）</t>
  </si>
  <si>
    <t>土壤污染状况初步调查报告阶段</t>
  </si>
  <si>
    <t>土壤污染状况详细调查报告阶段</t>
  </si>
  <si>
    <t>风险评估阶段</t>
  </si>
  <si>
    <t>修复技术方案阶段</t>
  </si>
  <si>
    <t>项目预留金</t>
  </si>
  <si>
    <t>（1.1+1.2+1.3+1.4）*10%</t>
  </si>
  <si>
    <t>增值税税额</t>
  </si>
  <si>
    <t>（1）*6%</t>
  </si>
  <si>
    <t>总造价</t>
  </si>
  <si>
    <t>（1）+（2）</t>
  </si>
  <si>
    <t>项目招标工作量清单</t>
  </si>
  <si>
    <t>名目</t>
  </si>
  <si>
    <t>工作内容</t>
  </si>
  <si>
    <t>单位</t>
  </si>
  <si>
    <t>数量</t>
  </si>
  <si>
    <t>单价（元）</t>
  </si>
  <si>
    <t>合价（元）</t>
  </si>
  <si>
    <t>一</t>
  </si>
  <si>
    <t>土壤污染状况初步调查阶段</t>
  </si>
  <si>
    <t>（一）+（二）+（三）+（四）</t>
  </si>
  <si>
    <t>（一）</t>
  </si>
  <si>
    <t>初步调查准备工作费用</t>
  </si>
  <si>
    <t>前期踏勘、污染识别</t>
  </si>
  <si>
    <t>资料收集及文件审核</t>
  </si>
  <si>
    <t>通过多个途径调查和收集项目平面图、地形图工艺流程图、各阶段环评报告等历史资料；购买或复印相关地形图、航拍图等，满足合同及相关技术标准和规范要求</t>
  </si>
  <si>
    <t>项</t>
  </si>
  <si>
    <t>现场勘查</t>
  </si>
  <si>
    <t>现场勘查场地可疑污染源、污染痕迹等，满足合同及相关技术标准和规范要求</t>
  </si>
  <si>
    <t>人员访谈</t>
  </si>
  <si>
    <t>对场地知情人员采取咨询、发放调查表等形式进行访谈，满足合同及相关技术标准和规范要求</t>
  </si>
  <si>
    <t>污染识别</t>
  </si>
  <si>
    <t>总结需要重点关注的特征污染物和监测指标，以及重点区域和关键污染点位，满足合同及相关技术标准和规范要求</t>
  </si>
  <si>
    <t>调查工作方案</t>
  </si>
  <si>
    <t>工作方案编制</t>
  </si>
  <si>
    <t>编制采样分析实施方案和工作计划，满足合同及相关技术标准和规范要求</t>
  </si>
  <si>
    <t>（二）</t>
  </si>
  <si>
    <t>初步调查钻孔及检测费</t>
  </si>
  <si>
    <t>钻探建井</t>
  </si>
  <si>
    <t>钻孔</t>
  </si>
  <si>
    <t>每个点位的采样深度按8m（对照点采样深度按1m），满足合同及相关技术标准和规范要求</t>
  </si>
  <si>
    <t>m</t>
  </si>
  <si>
    <t>地下水监测井建井</t>
  </si>
  <si>
    <t>包括建井、埋管、滤料装填、洗井、地面井口保护等，满足合同及相关技术标准和规范要求</t>
  </si>
  <si>
    <t>个</t>
  </si>
  <si>
    <t>测量、绘图</t>
  </si>
  <si>
    <t>土壤/地下水取样点位坐标、高程测量</t>
  </si>
  <si>
    <t>精准测量取样点位坐标、高程测量，满足合同及相关技术标准和规范要求</t>
  </si>
  <si>
    <t>地下水位观测</t>
  </si>
  <si>
    <t>多次地下水位观测及记录，满足合同及相关技术标准和规范要求</t>
  </si>
  <si>
    <t>土壤柱状图</t>
  </si>
  <si>
    <t>判别土壤性质、绘制土壤柱状图、地质剖面图，满足合同及相关技术标准和规范要求</t>
  </si>
  <si>
    <t>张</t>
  </si>
  <si>
    <t>采样费</t>
  </si>
  <si>
    <t>土壤样品</t>
  </si>
  <si>
    <t>专业采样工具采集土壤样品，满足合同及相关技术标准和规范要求</t>
  </si>
  <si>
    <t>地下水样品</t>
  </si>
  <si>
    <t>采样前洗井、专业采样工具采集，满足合同及相关技术标准和规范要求</t>
  </si>
  <si>
    <t>样品检测费</t>
  </si>
  <si>
    <t>地下水检测费</t>
  </si>
  <si>
    <t>4.1.1</t>
  </si>
  <si>
    <r>
      <rPr>
        <sz val="9"/>
        <color theme="1"/>
        <rFont val="Times New Roman"/>
        <charset val="134"/>
      </rPr>
      <t>pH</t>
    </r>
    <r>
      <rPr>
        <sz val="9"/>
        <color theme="1"/>
        <rFont val="宋体"/>
        <charset val="134"/>
      </rPr>
      <t>值</t>
    </r>
  </si>
  <si>
    <t>满足合同及相关技术标准和规范要求</t>
  </si>
  <si>
    <t>4.1.2</t>
  </si>
  <si>
    <t>浑浊度</t>
  </si>
  <si>
    <t>4.1.3</t>
  </si>
  <si>
    <t>重金属</t>
  </si>
  <si>
    <t>（As、Cd、Hg、Pb、Ni、Cu、Zn、Mn）、六价铬共9项检测，满足合同及相关技术标准和规范要求</t>
  </si>
  <si>
    <t>4.1.4</t>
  </si>
  <si>
    <t>特征污染物</t>
  </si>
  <si>
    <t>包括但不限于可萃取性石油烃（C10-C40）、多环芳烃（8项）、甲基叔丁基醚、石油烃（C6-C9）等项目/参数，综合考虑；其他内容满足合同及相关技术标准和规范要求</t>
  </si>
  <si>
    <t>土壤检测费</t>
  </si>
  <si>
    <t>4.2.1</t>
  </si>
  <si>
    <t>重金属和无机物（共7项）</t>
  </si>
  <si>
    <t>参考《土壤环境质量建设用地土壤污染风险管控标准》（GB36600）表1，满足合同及相关技术标准和规范要求</t>
  </si>
  <si>
    <t>4.2.2</t>
  </si>
  <si>
    <t>挥发性有机物（共27项）</t>
  </si>
  <si>
    <t>4.2.3</t>
  </si>
  <si>
    <t>半挥发性有机物（共11项）</t>
  </si>
  <si>
    <t>4.2.4</t>
  </si>
  <si>
    <t>包括但不限于多环芳烃（8项）、甲基叔丁基醚、石油烃（C6-C9）、总石油烃等项目/参数，综合考虑；其他内容满足合同及相关技术标准和规范要求</t>
  </si>
  <si>
    <t>（三）</t>
  </si>
  <si>
    <t>初步调查报告编写与打印费</t>
  </si>
  <si>
    <t>初步调查报告撰写</t>
  </si>
  <si>
    <t>印刷费</t>
  </si>
  <si>
    <t>工作方案、图纸和报告等相关文件打印，满足合同要求</t>
  </si>
  <si>
    <t>（四）</t>
  </si>
  <si>
    <t>初步调查专家咨询费用</t>
  </si>
  <si>
    <t>会务费</t>
  </si>
  <si>
    <t>满足合同要求</t>
  </si>
  <si>
    <t>专家咨询费</t>
  </si>
  <si>
    <t>二</t>
  </si>
  <si>
    <t>土壤污染状况详细调查阶段</t>
  </si>
  <si>
    <t>详细调查准备工作费用</t>
  </si>
  <si>
    <t>详细调查钻孔及检测费</t>
  </si>
  <si>
    <t>根据地块超标情况（土壤和地下水超标污染物）确定检测项目/参数综合考虑，满足合同及相关技术标准和规范要求</t>
  </si>
  <si>
    <t>重金属和无机物</t>
  </si>
  <si>
    <t>根据地块超标情况（土壤超标污染物）确定检测项目/参数综合考虑，满足合同及相关技术标准和规范要求</t>
  </si>
  <si>
    <t>挥发性有机物</t>
  </si>
  <si>
    <t>半挥发性有机物</t>
  </si>
  <si>
    <t>详细调查报告编写与打印费</t>
  </si>
  <si>
    <t>详细调查报告撰写</t>
  </si>
  <si>
    <t>详细调查专家咨询费用</t>
  </si>
  <si>
    <t>三</t>
  </si>
  <si>
    <t>（一）+（二）</t>
  </si>
  <si>
    <t>风险评估报告编写与打印费</t>
  </si>
  <si>
    <t>风险评估报告撰写</t>
  </si>
  <si>
    <t>风险评估专家咨询费用</t>
  </si>
  <si>
    <t>四</t>
  </si>
  <si>
    <t>（一）+（二）+（三）</t>
  </si>
  <si>
    <t>修复技术方案小试试验</t>
  </si>
  <si>
    <t>修复技术方案报告编写与打印费</t>
  </si>
  <si>
    <t>修复技术方案报告撰写</t>
  </si>
  <si>
    <t>修复技术方案专家咨询费用</t>
  </si>
  <si>
    <t>五</t>
  </si>
  <si>
    <t>（一+二+三+四）*10%</t>
  </si>
  <si>
    <t>六</t>
  </si>
  <si>
    <t>专项增值税</t>
  </si>
  <si>
    <t>（一+二+三+四+五）*6%</t>
  </si>
  <si>
    <t>七</t>
  </si>
  <si>
    <t>含税总价</t>
  </si>
  <si>
    <t>一+二+三+四+五+六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</si>
</sst>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_);[Red]\(0\)"/>
    <numFmt numFmtId="179" formatCode="0.00&quot;元&quot;"/>
    <numFmt numFmtId="180" formatCode="[DBNum2][$-804]General"/>
    <numFmt numFmtId="181" formatCode="yyyy&quot;年&quot;m&quot;月&quot;d&quot;日&quot;;@"/>
  </numFmts>
  <fonts count="3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11"/>
      <color rgb="FF000000"/>
      <name val="宋体"/>
      <charset val="134"/>
    </font>
    <font>
      <b/>
      <sz val="20"/>
      <name val="宋体"/>
      <charset val="134"/>
    </font>
    <font>
      <b/>
      <sz val="28"/>
      <name val="黑体"/>
      <charset val="134"/>
    </font>
    <font>
      <sz val="14"/>
      <name val="黑体"/>
      <charset val="134"/>
    </font>
    <font>
      <b/>
      <sz val="16"/>
      <color indexed="63"/>
      <name val="仿宋_GB2312"/>
      <charset val="134"/>
    </font>
    <font>
      <b/>
      <sz val="14"/>
      <color indexed="63"/>
      <name val="仿宋_GB2312"/>
      <charset val="134"/>
    </font>
    <font>
      <b/>
      <sz val="14"/>
      <name val="黑体"/>
      <charset val="134"/>
    </font>
    <font>
      <sz val="14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6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/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2" fillId="13" borderId="12" applyNumberFormat="0" applyAlignment="0" applyProtection="0">
      <alignment vertical="center"/>
    </xf>
    <xf numFmtId="0" fontId="33" fillId="13" borderId="8" applyNumberFormat="0" applyAlignment="0" applyProtection="0">
      <alignment vertical="center"/>
    </xf>
    <xf numFmtId="0" fontId="34" fillId="14" borderId="13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43" fontId="24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179" fontId="11" fillId="0" borderId="0" xfId="11" applyNumberFormat="1" applyFont="1" applyBorder="1" applyAlignment="1">
      <alignment horizontal="left" vertical="center" wrapText="1"/>
    </xf>
    <xf numFmtId="180" fontId="12" fillId="0" borderId="0" xfId="11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180" fontId="12" fillId="0" borderId="0" xfId="11" applyNumberFormat="1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distributed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15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7" fillId="0" borderId="7" xfId="0" applyFont="1" applyBorder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distributed" vertical="center" wrapText="1"/>
    </xf>
    <xf numFmtId="0" fontId="1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81" fontId="13" fillId="0" borderId="7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复件 南沙财局标准格式：成果文件封面、汇总表、定案表、移交表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千位分隔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0"/>
  <sheetViews>
    <sheetView view="pageLayout" zoomScaleNormal="100" topLeftCell="A13" workbookViewId="0">
      <selection activeCell="G7" sqref="G7"/>
    </sheetView>
  </sheetViews>
  <sheetFormatPr defaultColWidth="9" defaultRowHeight="14.3"/>
  <cols>
    <col min="2" max="2" width="5.84070796460177" customWidth="1"/>
    <col min="3" max="3" width="5.75221238938053" customWidth="1"/>
    <col min="5" max="5" width="12.8761061946903" customWidth="1"/>
    <col min="6" max="6" width="5.75221238938053" customWidth="1"/>
    <col min="8" max="8" width="6.24778761061947" customWidth="1"/>
  </cols>
  <sheetData>
    <row r="1" s="43" customFormat="1"/>
    <row r="2" s="43" customFormat="1"/>
    <row r="3" s="43" customFormat="1"/>
    <row r="4" s="43" customFormat="1" ht="54" customHeight="1" spans="1:12">
      <c r="A4" s="44" t="s">
        <v>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</row>
    <row r="5" s="43" customFormat="1" ht="35.65" spans="1:12">
      <c r="A5" s="45" t="s">
        <v>1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="43" customFormat="1" ht="35.65" spans="1:12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</row>
    <row r="7" s="43" customFormat="1" ht="35.65" spans="1:12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</row>
    <row r="8" s="43" customFormat="1" ht="20.65" spans="1:12">
      <c r="A8" s="46"/>
      <c r="B8" s="46"/>
      <c r="C8" s="47"/>
      <c r="D8" s="47"/>
      <c r="E8" s="48"/>
      <c r="F8" s="48"/>
      <c r="G8" s="48"/>
      <c r="H8" s="48"/>
      <c r="I8" s="48"/>
      <c r="J8" s="48"/>
      <c r="K8" s="48"/>
      <c r="L8" s="48"/>
    </row>
    <row r="9" s="43" customFormat="1" ht="17.65" spans="1:12">
      <c r="A9" s="46"/>
      <c r="B9" s="46"/>
      <c r="C9" s="47"/>
      <c r="D9" s="47"/>
      <c r="E9" s="49"/>
      <c r="F9" s="49"/>
      <c r="G9" s="49"/>
      <c r="H9" s="49"/>
      <c r="I9" s="49"/>
      <c r="J9" s="49"/>
      <c r="K9" s="49"/>
      <c r="L9" s="49"/>
    </row>
    <row r="10" s="43" customFormat="1" ht="17.65" spans="1:12">
      <c r="A10" s="50"/>
      <c r="B10" s="50"/>
      <c r="C10" s="51"/>
      <c r="D10" s="51"/>
      <c r="E10" s="52"/>
      <c r="F10" s="52"/>
      <c r="G10" s="52"/>
      <c r="H10" s="52"/>
      <c r="I10" s="52"/>
      <c r="J10" s="52"/>
      <c r="K10" s="52"/>
      <c r="L10" s="52"/>
    </row>
    <row r="11" s="43" customFormat="1" ht="17.65" spans="1:12">
      <c r="A11" s="50"/>
      <c r="B11" s="50"/>
      <c r="C11" s="51"/>
      <c r="D11" s="51"/>
      <c r="E11" s="52"/>
      <c r="F11" s="52"/>
      <c r="G11" s="52"/>
      <c r="H11" s="52"/>
      <c r="I11" s="52"/>
      <c r="J11" s="52"/>
      <c r="K11" s="52"/>
      <c r="L11" s="52"/>
    </row>
    <row r="12" s="43" customFormat="1" ht="17.65" spans="1:12">
      <c r="A12" s="50"/>
      <c r="B12" s="50"/>
      <c r="C12" s="51"/>
      <c r="D12" s="51"/>
      <c r="E12" s="52"/>
      <c r="F12" s="52"/>
      <c r="G12" s="52"/>
      <c r="H12" s="52"/>
      <c r="I12" s="52"/>
      <c r="J12" s="52"/>
      <c r="K12" s="52"/>
      <c r="L12" s="52"/>
    </row>
    <row r="13" s="43" customFormat="1" ht="17.65" spans="1:12">
      <c r="A13" s="50"/>
      <c r="B13" s="50"/>
      <c r="C13" s="51"/>
      <c r="D13" s="51"/>
      <c r="E13" s="52"/>
      <c r="F13" s="52"/>
      <c r="G13" s="52"/>
      <c r="H13" s="52"/>
      <c r="I13" s="52"/>
      <c r="J13" s="52"/>
      <c r="K13" s="52"/>
      <c r="L13" s="52"/>
    </row>
    <row r="14" s="43" customFormat="1" ht="17.65" spans="1:12">
      <c r="A14" s="50"/>
      <c r="B14" s="50"/>
      <c r="C14" s="51"/>
      <c r="D14" s="51"/>
      <c r="E14" s="52"/>
      <c r="F14" s="52"/>
      <c r="G14" s="52"/>
      <c r="H14" s="52"/>
      <c r="I14" s="52"/>
      <c r="J14" s="52"/>
      <c r="K14" s="52"/>
      <c r="L14" s="52"/>
    </row>
    <row r="15" s="43" customFormat="1" ht="17.65" spans="1:12">
      <c r="A15" s="50"/>
      <c r="B15" s="50"/>
      <c r="C15" s="51"/>
      <c r="D15" s="51"/>
      <c r="E15" s="52"/>
      <c r="F15" s="52"/>
      <c r="G15" s="52"/>
      <c r="H15" s="52"/>
      <c r="I15" s="52"/>
      <c r="J15" s="52"/>
      <c r="K15" s="52"/>
      <c r="L15" s="52"/>
    </row>
    <row r="16" s="43" customFormat="1" ht="17.65" spans="1:12">
      <c r="A16" s="50"/>
      <c r="B16" s="50"/>
      <c r="C16" s="51"/>
      <c r="D16" s="51"/>
      <c r="E16" s="52"/>
      <c r="F16" s="52"/>
      <c r="G16" s="52"/>
      <c r="H16" s="52"/>
      <c r="I16" s="52"/>
      <c r="J16" s="52"/>
      <c r="K16" s="52"/>
      <c r="L16" s="52"/>
    </row>
    <row r="17" s="43" customFormat="1" ht="17.65" spans="1:12">
      <c r="A17" s="50"/>
      <c r="B17" s="50"/>
      <c r="C17" s="51"/>
      <c r="D17" s="51"/>
      <c r="E17" s="52"/>
      <c r="F17" s="52"/>
      <c r="G17" s="52"/>
      <c r="H17" s="52"/>
      <c r="I17" s="52"/>
      <c r="J17" s="52"/>
      <c r="K17" s="52"/>
      <c r="L17" s="52"/>
    </row>
    <row r="18" s="43" customFormat="1" spans="3:3">
      <c r="C18" s="53"/>
    </row>
    <row r="19" s="43" customFormat="1" spans="3:3">
      <c r="C19" s="53"/>
    </row>
    <row r="20" s="43" customFormat="1" spans="3:3">
      <c r="C20" s="53"/>
    </row>
    <row r="21" s="43" customFormat="1" spans="3:3">
      <c r="C21" s="53"/>
    </row>
    <row r="22" s="43" customFormat="1" spans="3:3">
      <c r="C22" s="53"/>
    </row>
    <row r="23" s="43" customFormat="1" spans="3:3">
      <c r="C23" s="53"/>
    </row>
    <row r="24" s="43" customFormat="1" spans="3:3">
      <c r="C24" s="53"/>
    </row>
    <row r="25" s="43" customFormat="1" spans="3:3">
      <c r="C25" s="53"/>
    </row>
    <row r="26" s="43" customFormat="1" spans="3:3">
      <c r="C26" s="53"/>
    </row>
    <row r="27" s="43" customFormat="1" spans="3:3">
      <c r="C27" s="53"/>
    </row>
    <row r="28" s="43" customFormat="1" ht="35.35" spans="1:12">
      <c r="A28" s="54" t="s">
        <v>2</v>
      </c>
      <c r="B28" s="54"/>
      <c r="C28" s="55" t="s">
        <v>3</v>
      </c>
      <c r="D28" s="56" t="s">
        <v>4</v>
      </c>
      <c r="E28" s="56"/>
      <c r="F28" s="57"/>
      <c r="G28" s="54" t="s">
        <v>5</v>
      </c>
      <c r="H28" s="54"/>
      <c r="I28" s="54" t="s">
        <v>3</v>
      </c>
      <c r="J28" s="56" t="s">
        <v>6</v>
      </c>
      <c r="K28" s="56"/>
      <c r="L28" s="56"/>
    </row>
    <row r="29" s="43" customFormat="1" ht="17.65" spans="1:12">
      <c r="A29" s="58"/>
      <c r="B29" s="54"/>
      <c r="C29" s="59"/>
      <c r="D29" s="60" t="s">
        <v>7</v>
      </c>
      <c r="E29" s="60"/>
      <c r="F29" s="55"/>
      <c r="G29" s="61"/>
      <c r="H29" s="61"/>
      <c r="I29" s="61"/>
      <c r="J29" s="60" t="s">
        <v>8</v>
      </c>
      <c r="K29" s="60"/>
      <c r="L29" s="60"/>
    </row>
    <row r="30" s="43" customFormat="1" ht="17.65" spans="1:12">
      <c r="A30" s="58"/>
      <c r="B30" s="54"/>
      <c r="C30" s="59"/>
      <c r="D30" s="62"/>
      <c r="E30" s="62"/>
      <c r="F30" s="55"/>
      <c r="G30" s="61"/>
      <c r="H30" s="61"/>
      <c r="I30" s="61"/>
      <c r="J30" s="61"/>
      <c r="K30" s="61"/>
      <c r="L30" s="61"/>
    </row>
    <row r="31" s="43" customFormat="1" ht="35.35" spans="1:12">
      <c r="A31" s="57" t="s">
        <v>9</v>
      </c>
      <c r="B31" s="57"/>
      <c r="C31" s="55" t="s">
        <v>3</v>
      </c>
      <c r="D31" s="63"/>
      <c r="E31" s="63"/>
      <c r="F31" s="57"/>
      <c r="G31" s="57" t="s">
        <v>9</v>
      </c>
      <c r="H31" s="57"/>
      <c r="I31" s="54" t="s">
        <v>3</v>
      </c>
      <c r="J31" s="69"/>
      <c r="K31" s="69"/>
      <c r="L31" s="69"/>
    </row>
    <row r="32" s="43" customFormat="1" ht="20.65" spans="1:12">
      <c r="A32" s="64"/>
      <c r="B32" s="65"/>
      <c r="C32" s="66"/>
      <c r="D32" s="60" t="s">
        <v>10</v>
      </c>
      <c r="E32" s="60"/>
      <c r="F32" s="50"/>
      <c r="G32" s="64"/>
      <c r="H32" s="65"/>
      <c r="I32" s="65"/>
      <c r="J32" s="60" t="s">
        <v>10</v>
      </c>
      <c r="K32" s="60"/>
      <c r="L32" s="60"/>
    </row>
    <row r="33" s="43" customFormat="1" ht="20.65" spans="1:6">
      <c r="A33" s="64"/>
      <c r="B33" s="65"/>
      <c r="C33" s="66"/>
      <c r="D33" s="67"/>
      <c r="E33" s="67"/>
      <c r="F33" s="50"/>
    </row>
    <row r="34" s="43" customFormat="1" ht="17.65" spans="1:12">
      <c r="A34" s="54" t="s">
        <v>11</v>
      </c>
      <c r="B34" s="54"/>
      <c r="C34" s="55" t="s">
        <v>12</v>
      </c>
      <c r="D34" s="63"/>
      <c r="E34" s="63"/>
      <c r="F34" s="57"/>
      <c r="G34" s="54" t="s">
        <v>13</v>
      </c>
      <c r="H34" s="54"/>
      <c r="I34" s="54" t="s">
        <v>12</v>
      </c>
      <c r="J34" s="59"/>
      <c r="K34" s="59"/>
      <c r="L34" s="59"/>
    </row>
    <row r="35" s="43" customFormat="1" ht="24" customHeight="1" spans="1:12">
      <c r="A35" s="58"/>
      <c r="B35" s="54"/>
      <c r="C35" s="59"/>
      <c r="D35" s="60" t="s">
        <v>14</v>
      </c>
      <c r="E35" s="60"/>
      <c r="F35" s="55"/>
      <c r="G35" s="61"/>
      <c r="H35" s="61"/>
      <c r="I35" s="61"/>
      <c r="J35" s="60" t="s">
        <v>15</v>
      </c>
      <c r="K35" s="60"/>
      <c r="L35" s="60"/>
    </row>
    <row r="36" s="43" customFormat="1" ht="17.65" spans="1:12">
      <c r="A36" s="58"/>
      <c r="B36" s="54"/>
      <c r="C36" s="59"/>
      <c r="D36" s="55"/>
      <c r="E36" s="55"/>
      <c r="F36" s="55"/>
      <c r="G36" s="61"/>
      <c r="H36" s="61"/>
      <c r="I36" s="61"/>
      <c r="J36" s="61"/>
      <c r="K36" s="61"/>
      <c r="L36" s="61"/>
    </row>
    <row r="37" s="43" customFormat="1" ht="17.65" spans="1:12">
      <c r="A37" s="54" t="s">
        <v>16</v>
      </c>
      <c r="B37" s="54"/>
      <c r="C37" s="55" t="s">
        <v>12</v>
      </c>
      <c r="D37" s="68">
        <v>44986</v>
      </c>
      <c r="E37" s="68"/>
      <c r="F37" s="57"/>
      <c r="G37" s="54" t="s">
        <v>17</v>
      </c>
      <c r="H37" s="54"/>
      <c r="I37" s="54" t="s">
        <v>12</v>
      </c>
      <c r="J37" s="68">
        <v>44986</v>
      </c>
      <c r="K37" s="68"/>
      <c r="L37" s="68"/>
    </row>
    <row r="38" s="43" customFormat="1"/>
    <row r="39" s="43" customFormat="1"/>
    <row r="40" s="43" customFormat="1"/>
  </sheetData>
  <mergeCells count="30">
    <mergeCell ref="A4:L4"/>
    <mergeCell ref="A5:L5"/>
    <mergeCell ref="A8:B8"/>
    <mergeCell ref="C8:D8"/>
    <mergeCell ref="E8:L8"/>
    <mergeCell ref="A9:B9"/>
    <mergeCell ref="C9:D9"/>
    <mergeCell ref="E9:L9"/>
    <mergeCell ref="A28:B28"/>
    <mergeCell ref="D28:E28"/>
    <mergeCell ref="G28:H28"/>
    <mergeCell ref="J28:L28"/>
    <mergeCell ref="D29:E29"/>
    <mergeCell ref="J29:L29"/>
    <mergeCell ref="A31:B31"/>
    <mergeCell ref="D31:E31"/>
    <mergeCell ref="G31:H31"/>
    <mergeCell ref="J31:L31"/>
    <mergeCell ref="D32:E32"/>
    <mergeCell ref="J32:L32"/>
    <mergeCell ref="A34:B34"/>
    <mergeCell ref="D34:E34"/>
    <mergeCell ref="G34:H34"/>
    <mergeCell ref="J34:L34"/>
    <mergeCell ref="D35:E35"/>
    <mergeCell ref="J35:L35"/>
    <mergeCell ref="A37:B37"/>
    <mergeCell ref="D37:E37"/>
    <mergeCell ref="G37:H37"/>
    <mergeCell ref="J37:L37"/>
  </mergeCells>
  <pageMargins left="0.78740157480315" right="0.78740157480315" top="0.78740157480315" bottom="0.78740157480315" header="0.393700787401575" footer="0.393700787401575"/>
  <pageSetup paperSize="9" scale="8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1"/>
  <sheetViews>
    <sheetView view="pageLayout" zoomScaleNormal="100" workbookViewId="0">
      <selection activeCell="B18" sqref="B18"/>
    </sheetView>
  </sheetViews>
  <sheetFormatPr defaultColWidth="9" defaultRowHeight="14.3" outlineLevelCol="3"/>
  <cols>
    <col min="1" max="1" width="6.6283185840708" style="37" customWidth="1"/>
    <col min="2" max="2" width="29.3716814159292" style="37" customWidth="1"/>
    <col min="3" max="3" width="19.1238938053097" style="37" customWidth="1"/>
    <col min="4" max="4" width="24.6283185840708" style="37" customWidth="1"/>
    <col min="5" max="16384" width="9" style="37"/>
  </cols>
  <sheetData>
    <row r="1" ht="20.65" spans="1:4">
      <c r="A1" s="38" t="s">
        <v>18</v>
      </c>
      <c r="B1" s="38"/>
      <c r="C1" s="38"/>
      <c r="D1" s="38"/>
    </row>
    <row r="2" spans="1:4">
      <c r="A2" s="39" t="s">
        <v>19</v>
      </c>
      <c r="B2" s="39"/>
      <c r="C2" s="39"/>
      <c r="D2" s="39"/>
    </row>
    <row r="3" spans="1:4">
      <c r="A3" s="40" t="s">
        <v>20</v>
      </c>
      <c r="B3" s="40" t="s">
        <v>21</v>
      </c>
      <c r="C3" s="40" t="s">
        <v>22</v>
      </c>
      <c r="D3" s="40" t="s">
        <v>23</v>
      </c>
    </row>
    <row r="4" spans="1:4">
      <c r="A4" s="40">
        <v>1</v>
      </c>
      <c r="B4" s="40" t="s">
        <v>24</v>
      </c>
      <c r="C4" s="41"/>
      <c r="D4" s="40" t="s">
        <v>25</v>
      </c>
    </row>
    <row r="5" spans="1:4">
      <c r="A5" s="40">
        <v>1.1</v>
      </c>
      <c r="B5" s="40" t="s">
        <v>26</v>
      </c>
      <c r="C5" s="41"/>
      <c r="D5" s="40"/>
    </row>
    <row r="6" spans="1:4">
      <c r="A6" s="40">
        <v>1.2</v>
      </c>
      <c r="B6" s="42" t="s">
        <v>27</v>
      </c>
      <c r="C6" s="41"/>
      <c r="D6" s="40"/>
    </row>
    <row r="7" spans="1:4">
      <c r="A7" s="40">
        <v>1.3</v>
      </c>
      <c r="B7" s="42" t="s">
        <v>28</v>
      </c>
      <c r="C7" s="41"/>
      <c r="D7" s="40"/>
    </row>
    <row r="8" spans="1:4">
      <c r="A8" s="40">
        <v>1.4</v>
      </c>
      <c r="B8" s="42" t="s">
        <v>29</v>
      </c>
      <c r="C8" s="41"/>
      <c r="D8" s="40"/>
    </row>
    <row r="9" spans="1:4">
      <c r="A9" s="40">
        <v>1.5</v>
      </c>
      <c r="B9" s="42" t="s">
        <v>30</v>
      </c>
      <c r="C9" s="41"/>
      <c r="D9" s="40" t="s">
        <v>31</v>
      </c>
    </row>
    <row r="10" spans="1:4">
      <c r="A10" s="40">
        <v>2</v>
      </c>
      <c r="B10" s="42" t="s">
        <v>32</v>
      </c>
      <c r="C10" s="41"/>
      <c r="D10" s="40" t="s">
        <v>33</v>
      </c>
    </row>
    <row r="11" spans="1:4">
      <c r="A11" s="40">
        <v>3</v>
      </c>
      <c r="B11" s="40" t="s">
        <v>34</v>
      </c>
      <c r="C11" s="41"/>
      <c r="D11" s="40" t="s">
        <v>35</v>
      </c>
    </row>
  </sheetData>
  <mergeCells count="2">
    <mergeCell ref="A1:D1"/>
    <mergeCell ref="A2:D2"/>
  </mergeCells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1200" verticalDpi="12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3"/>
  <sheetViews>
    <sheetView tabSelected="1" view="pageLayout" zoomScaleNormal="100" workbookViewId="0">
      <selection activeCell="H79" sqref="H79"/>
    </sheetView>
  </sheetViews>
  <sheetFormatPr defaultColWidth="9" defaultRowHeight="14.3"/>
  <cols>
    <col min="1" max="1" width="6.24778761061947" style="1" customWidth="1"/>
    <col min="2" max="2" width="9" style="1" customWidth="1"/>
    <col min="3" max="3" width="27.3716814159292" style="1" customWidth="1"/>
    <col min="4" max="5" width="4.6283185840708" style="1" customWidth="1"/>
    <col min="6" max="6" width="6.24778761061947" style="2" customWidth="1"/>
    <col min="7" max="7" width="11.2477876106195" style="3" customWidth="1"/>
    <col min="8" max="8" width="25" style="1" customWidth="1"/>
    <col min="9" max="9" width="20.2477876106195" style="1" customWidth="1"/>
    <col min="10" max="10" width="19.6283185840708" style="4" customWidth="1"/>
    <col min="11" max="11" width="12.6283185840708" style="1"/>
    <col min="12" max="16" width="9" style="1"/>
    <col min="17" max="17" width="15.8761061946903" style="1" customWidth="1"/>
    <col min="18" max="16384" width="9" style="1"/>
  </cols>
  <sheetData>
    <row r="1" ht="20.65" spans="1:9">
      <c r="A1" s="5" t="s">
        <v>36</v>
      </c>
      <c r="B1" s="5"/>
      <c r="C1" s="5"/>
      <c r="D1" s="5"/>
      <c r="E1" s="5"/>
      <c r="F1" s="6"/>
      <c r="G1" s="5"/>
      <c r="H1" s="5"/>
      <c r="I1" s="5"/>
    </row>
    <row r="2" ht="20.65" spans="1:9">
      <c r="A2" s="7" t="str">
        <f>分项的汇总表!A2</f>
        <v>项目名称：新造油库地块土壤污染状况调查与风险评估项目</v>
      </c>
      <c r="B2" s="7"/>
      <c r="C2" s="7"/>
      <c r="D2" s="7"/>
      <c r="E2" s="7"/>
      <c r="F2" s="7"/>
      <c r="G2" s="7"/>
      <c r="H2" s="7"/>
      <c r="I2" s="5"/>
    </row>
    <row r="3" ht="22.65" spans="1:9">
      <c r="A3" s="8" t="s">
        <v>20</v>
      </c>
      <c r="B3" s="8" t="s">
        <v>37</v>
      </c>
      <c r="C3" s="8" t="s">
        <v>38</v>
      </c>
      <c r="D3" s="8" t="s">
        <v>39</v>
      </c>
      <c r="E3" s="8" t="s">
        <v>40</v>
      </c>
      <c r="F3" s="9" t="s">
        <v>41</v>
      </c>
      <c r="G3" s="10" t="s">
        <v>42</v>
      </c>
      <c r="H3" s="11" t="s">
        <v>23</v>
      </c>
      <c r="I3" s="30"/>
    </row>
    <row r="4" ht="28.5" customHeight="1" spans="1:9">
      <c r="A4" s="12" t="s">
        <v>43</v>
      </c>
      <c r="B4" s="12" t="s">
        <v>44</v>
      </c>
      <c r="C4" s="12"/>
      <c r="D4" s="12" t="s">
        <v>45</v>
      </c>
      <c r="E4" s="12"/>
      <c r="F4" s="12"/>
      <c r="G4" s="13"/>
      <c r="H4" s="14"/>
      <c r="I4" s="30"/>
    </row>
    <row r="5" spans="1:9">
      <c r="A5" s="15" t="s">
        <v>46</v>
      </c>
      <c r="B5" s="15" t="s">
        <v>47</v>
      </c>
      <c r="C5" s="15"/>
      <c r="D5" s="9"/>
      <c r="E5" s="16"/>
      <c r="F5" s="16"/>
      <c r="G5" s="17"/>
      <c r="H5" s="16"/>
      <c r="I5" s="31"/>
    </row>
    <row r="6" spans="1:9">
      <c r="A6" s="18">
        <v>1</v>
      </c>
      <c r="B6" s="18" t="s">
        <v>48</v>
      </c>
      <c r="C6" s="18"/>
      <c r="D6" s="18"/>
      <c r="E6" s="18"/>
      <c r="F6" s="16"/>
      <c r="G6" s="19"/>
      <c r="H6" s="18"/>
      <c r="I6" s="32"/>
    </row>
    <row r="7" ht="56.65" spans="1:9">
      <c r="A7" s="18">
        <v>1.1</v>
      </c>
      <c r="B7" s="18" t="s">
        <v>49</v>
      </c>
      <c r="C7" s="18" t="s">
        <v>50</v>
      </c>
      <c r="D7" s="18" t="s">
        <v>51</v>
      </c>
      <c r="E7" s="18">
        <v>1</v>
      </c>
      <c r="F7" s="18"/>
      <c r="G7" s="19"/>
      <c r="H7" s="20"/>
      <c r="I7" s="32"/>
    </row>
    <row r="8" ht="34" spans="1:9">
      <c r="A8" s="18">
        <v>1.2</v>
      </c>
      <c r="B8" s="18" t="s">
        <v>52</v>
      </c>
      <c r="C8" s="18" t="s">
        <v>53</v>
      </c>
      <c r="D8" s="18" t="s">
        <v>51</v>
      </c>
      <c r="E8" s="18">
        <v>1</v>
      </c>
      <c r="F8" s="18"/>
      <c r="G8" s="19"/>
      <c r="H8" s="20"/>
      <c r="I8" s="32"/>
    </row>
    <row r="9" ht="36.75" customHeight="1" spans="1:9">
      <c r="A9" s="18">
        <v>1.3</v>
      </c>
      <c r="B9" s="18" t="s">
        <v>54</v>
      </c>
      <c r="C9" s="18" t="s">
        <v>55</v>
      </c>
      <c r="D9" s="18" t="s">
        <v>51</v>
      </c>
      <c r="E9" s="18">
        <v>1</v>
      </c>
      <c r="F9" s="18"/>
      <c r="G9" s="19"/>
      <c r="H9" s="20"/>
      <c r="I9" s="32"/>
    </row>
    <row r="10" ht="48" customHeight="1" spans="1:9">
      <c r="A10" s="18">
        <v>1.4</v>
      </c>
      <c r="B10" s="18" t="s">
        <v>56</v>
      </c>
      <c r="C10" s="18" t="s">
        <v>57</v>
      </c>
      <c r="D10" s="18" t="s">
        <v>51</v>
      </c>
      <c r="E10" s="18">
        <v>1</v>
      </c>
      <c r="F10" s="18"/>
      <c r="G10" s="19"/>
      <c r="H10" s="20"/>
      <c r="I10" s="32"/>
    </row>
    <row r="11" ht="20.25" customHeight="1" spans="1:9">
      <c r="A11" s="18">
        <v>2</v>
      </c>
      <c r="B11" s="18" t="s">
        <v>58</v>
      </c>
      <c r="C11" s="18"/>
      <c r="D11" s="18"/>
      <c r="E11" s="18"/>
      <c r="F11" s="16"/>
      <c r="G11" s="19"/>
      <c r="H11" s="18"/>
      <c r="I11" s="32"/>
    </row>
    <row r="12" ht="30" customHeight="1" spans="1:9">
      <c r="A12" s="18">
        <v>2.1</v>
      </c>
      <c r="B12" s="18" t="s">
        <v>59</v>
      </c>
      <c r="C12" s="18" t="s">
        <v>60</v>
      </c>
      <c r="D12" s="18" t="s">
        <v>51</v>
      </c>
      <c r="E12" s="18">
        <v>1</v>
      </c>
      <c r="F12" s="16"/>
      <c r="G12" s="19"/>
      <c r="H12" s="18"/>
      <c r="I12" s="32"/>
    </row>
    <row r="13" ht="22.5" customHeight="1" spans="1:9">
      <c r="A13" s="15" t="s">
        <v>61</v>
      </c>
      <c r="B13" s="15" t="s">
        <v>62</v>
      </c>
      <c r="C13" s="15"/>
      <c r="D13" s="9"/>
      <c r="E13" s="16"/>
      <c r="F13" s="16"/>
      <c r="G13" s="17"/>
      <c r="H13" s="16"/>
      <c r="I13" s="31"/>
    </row>
    <row r="14" ht="21.75" customHeight="1" spans="1:9">
      <c r="A14" s="18">
        <v>1</v>
      </c>
      <c r="B14" s="18" t="s">
        <v>63</v>
      </c>
      <c r="C14" s="18"/>
      <c r="D14" s="18"/>
      <c r="E14" s="18"/>
      <c r="F14" s="16"/>
      <c r="G14" s="19"/>
      <c r="H14" s="18"/>
      <c r="I14" s="32"/>
    </row>
    <row r="15" ht="37.5" customHeight="1" spans="1:9">
      <c r="A15" s="16">
        <v>1.1</v>
      </c>
      <c r="B15" s="16" t="s">
        <v>64</v>
      </c>
      <c r="C15" s="21" t="s">
        <v>65</v>
      </c>
      <c r="D15" s="21" t="s">
        <v>66</v>
      </c>
      <c r="E15" s="16">
        <f>61*8+2</f>
        <v>490</v>
      </c>
      <c r="F15" s="16"/>
      <c r="G15" s="19"/>
      <c r="H15" s="22"/>
      <c r="I15" s="32"/>
    </row>
    <row r="16" ht="36.75" customHeight="1" spans="1:9">
      <c r="A16" s="18">
        <v>1.2</v>
      </c>
      <c r="B16" s="18" t="s">
        <v>67</v>
      </c>
      <c r="C16" s="18" t="s">
        <v>68</v>
      </c>
      <c r="D16" s="21" t="s">
        <v>69</v>
      </c>
      <c r="E16" s="18">
        <v>5</v>
      </c>
      <c r="F16" s="16"/>
      <c r="G16" s="19"/>
      <c r="H16" s="22"/>
      <c r="I16" s="32"/>
    </row>
    <row r="17" ht="18" customHeight="1" spans="1:9">
      <c r="A17" s="18">
        <v>2</v>
      </c>
      <c r="B17" s="18" t="s">
        <v>70</v>
      </c>
      <c r="C17" s="18"/>
      <c r="D17" s="21"/>
      <c r="E17" s="18"/>
      <c r="F17" s="16"/>
      <c r="G17" s="19"/>
      <c r="H17" s="18"/>
      <c r="I17" s="32"/>
    </row>
    <row r="18" ht="50.25" customHeight="1" spans="1:9">
      <c r="A18" s="18">
        <v>2.1</v>
      </c>
      <c r="B18" s="18" t="s">
        <v>71</v>
      </c>
      <c r="C18" s="18" t="s">
        <v>72</v>
      </c>
      <c r="D18" s="18" t="s">
        <v>51</v>
      </c>
      <c r="E18" s="18">
        <v>1</v>
      </c>
      <c r="F18" s="16"/>
      <c r="G18" s="19"/>
      <c r="H18" s="18"/>
      <c r="I18" s="32"/>
    </row>
    <row r="19" ht="31.5" customHeight="1" spans="1:9">
      <c r="A19" s="18">
        <v>2.2</v>
      </c>
      <c r="B19" s="18" t="s">
        <v>73</v>
      </c>
      <c r="C19" s="18" t="s">
        <v>74</v>
      </c>
      <c r="D19" s="18" t="s">
        <v>51</v>
      </c>
      <c r="E19" s="18">
        <v>1</v>
      </c>
      <c r="F19" s="16"/>
      <c r="G19" s="19"/>
      <c r="H19" s="18"/>
      <c r="I19" s="32"/>
    </row>
    <row r="20" ht="34" spans="1:9">
      <c r="A20" s="18">
        <v>2.3</v>
      </c>
      <c r="B20" s="18" t="s">
        <v>75</v>
      </c>
      <c r="C20" s="18" t="s">
        <v>76</v>
      </c>
      <c r="D20" s="18" t="s">
        <v>77</v>
      </c>
      <c r="E20" s="18">
        <v>61</v>
      </c>
      <c r="F20" s="16"/>
      <c r="G20" s="19"/>
      <c r="H20" s="18"/>
      <c r="I20" s="32"/>
    </row>
    <row r="21" spans="1:9">
      <c r="A21" s="18">
        <v>3</v>
      </c>
      <c r="B21" s="18" t="s">
        <v>78</v>
      </c>
      <c r="C21" s="18"/>
      <c r="D21" s="21"/>
      <c r="E21" s="18"/>
      <c r="F21" s="16"/>
      <c r="G21" s="19"/>
      <c r="H21" s="18"/>
      <c r="I21" s="32"/>
    </row>
    <row r="22" ht="24.75" customHeight="1" spans="1:9">
      <c r="A22" s="18">
        <v>3.1</v>
      </c>
      <c r="B22" s="18" t="s">
        <v>79</v>
      </c>
      <c r="C22" s="18" t="s">
        <v>80</v>
      </c>
      <c r="D22" s="21" t="s">
        <v>69</v>
      </c>
      <c r="E22" s="23">
        <f>(61*5+2)</f>
        <v>307</v>
      </c>
      <c r="F22" s="16"/>
      <c r="G22" s="19"/>
      <c r="H22" s="18"/>
      <c r="I22" s="32"/>
    </row>
    <row r="23" ht="31.5" customHeight="1" spans="1:9">
      <c r="A23" s="18">
        <v>3.2</v>
      </c>
      <c r="B23" s="18" t="s">
        <v>81</v>
      </c>
      <c r="C23" s="18" t="s">
        <v>82</v>
      </c>
      <c r="D23" s="21" t="s">
        <v>69</v>
      </c>
      <c r="E23" s="18">
        <v>5</v>
      </c>
      <c r="F23" s="16"/>
      <c r="G23" s="19"/>
      <c r="H23" s="16"/>
      <c r="I23" s="31"/>
    </row>
    <row r="24" ht="15" customHeight="1" spans="1:9">
      <c r="A24" s="16">
        <v>4</v>
      </c>
      <c r="B24" s="16" t="s">
        <v>83</v>
      </c>
      <c r="C24" s="16"/>
      <c r="D24" s="21"/>
      <c r="E24" s="18"/>
      <c r="F24" s="16"/>
      <c r="G24" s="19"/>
      <c r="H24" s="18"/>
      <c r="I24" s="32"/>
    </row>
    <row r="25" ht="27.75" customHeight="1" spans="1:9">
      <c r="A25" s="18">
        <v>4.1</v>
      </c>
      <c r="B25" s="18" t="s">
        <v>84</v>
      </c>
      <c r="C25" s="18"/>
      <c r="D25" s="18"/>
      <c r="E25" s="18"/>
      <c r="F25" s="16"/>
      <c r="G25" s="19"/>
      <c r="H25" s="18"/>
      <c r="I25" s="32"/>
    </row>
    <row r="26" ht="19.5" customHeight="1" spans="1:9">
      <c r="A26" s="18" t="s">
        <v>85</v>
      </c>
      <c r="B26" s="24" t="s">
        <v>86</v>
      </c>
      <c r="C26" s="18" t="s">
        <v>87</v>
      </c>
      <c r="D26" s="21" t="s">
        <v>69</v>
      </c>
      <c r="E26" s="18">
        <f>E23</f>
        <v>5</v>
      </c>
      <c r="F26" s="16"/>
      <c r="G26" s="19"/>
      <c r="H26" s="18"/>
      <c r="I26" s="32"/>
    </row>
    <row r="27" ht="22.5" customHeight="1" spans="1:9">
      <c r="A27" s="18" t="s">
        <v>88</v>
      </c>
      <c r="B27" s="18" t="s">
        <v>89</v>
      </c>
      <c r="C27" s="18" t="s">
        <v>87</v>
      </c>
      <c r="D27" s="21" t="s">
        <v>69</v>
      </c>
      <c r="E27" s="18">
        <f>E23</f>
        <v>5</v>
      </c>
      <c r="F27" s="16"/>
      <c r="G27" s="19"/>
      <c r="H27" s="18"/>
      <c r="I27" s="32"/>
    </row>
    <row r="28" ht="42" customHeight="1" spans="1:9">
      <c r="A28" s="18" t="s">
        <v>90</v>
      </c>
      <c r="B28" s="18" t="s">
        <v>91</v>
      </c>
      <c r="C28" s="18" t="s">
        <v>92</v>
      </c>
      <c r="D28" s="21" t="s">
        <v>69</v>
      </c>
      <c r="E28" s="18">
        <f>E23</f>
        <v>5</v>
      </c>
      <c r="F28" s="16"/>
      <c r="G28" s="19"/>
      <c r="H28" s="18"/>
      <c r="I28" s="32"/>
    </row>
    <row r="29" ht="56.65" spans="1:9">
      <c r="A29" s="18" t="s">
        <v>93</v>
      </c>
      <c r="B29" s="18" t="s">
        <v>94</v>
      </c>
      <c r="C29" s="18" t="s">
        <v>95</v>
      </c>
      <c r="D29" s="21" t="s">
        <v>69</v>
      </c>
      <c r="E29" s="18">
        <v>5</v>
      </c>
      <c r="F29" s="16"/>
      <c r="G29" s="19"/>
      <c r="H29" s="18"/>
      <c r="I29" s="32"/>
    </row>
    <row r="30" spans="1:9">
      <c r="A30" s="18">
        <v>4.2</v>
      </c>
      <c r="B30" s="18" t="s">
        <v>96</v>
      </c>
      <c r="C30" s="18"/>
      <c r="D30" s="18"/>
      <c r="E30" s="18"/>
      <c r="F30" s="16"/>
      <c r="G30" s="19"/>
      <c r="H30" s="18"/>
      <c r="I30" s="32"/>
    </row>
    <row r="31" ht="34" spans="1:9">
      <c r="A31" s="18" t="s">
        <v>97</v>
      </c>
      <c r="B31" s="18" t="s">
        <v>98</v>
      </c>
      <c r="C31" s="18" t="s">
        <v>99</v>
      </c>
      <c r="D31" s="21" t="s">
        <v>69</v>
      </c>
      <c r="E31" s="25">
        <f>(E20*5+2)</f>
        <v>307</v>
      </c>
      <c r="F31" s="16"/>
      <c r="G31" s="19"/>
      <c r="H31" s="18"/>
      <c r="I31" s="32"/>
    </row>
    <row r="32" ht="34" spans="1:9">
      <c r="A32" s="18" t="s">
        <v>100</v>
      </c>
      <c r="B32" s="18" t="s">
        <v>101</v>
      </c>
      <c r="C32" s="18"/>
      <c r="D32" s="21" t="s">
        <v>69</v>
      </c>
      <c r="E32" s="25">
        <f>E31</f>
        <v>307</v>
      </c>
      <c r="F32" s="16"/>
      <c r="G32" s="19"/>
      <c r="H32" s="18"/>
      <c r="I32" s="32"/>
    </row>
    <row r="33" ht="34" spans="1:9">
      <c r="A33" s="18" t="s">
        <v>102</v>
      </c>
      <c r="B33" s="18" t="s">
        <v>103</v>
      </c>
      <c r="C33" s="18"/>
      <c r="D33" s="21" t="s">
        <v>69</v>
      </c>
      <c r="E33" s="25">
        <f>E31</f>
        <v>307</v>
      </c>
      <c r="F33" s="16"/>
      <c r="G33" s="19"/>
      <c r="H33" s="18"/>
      <c r="I33" s="32"/>
    </row>
    <row r="34" ht="79" customHeight="1" spans="1:9">
      <c r="A34" s="18" t="s">
        <v>104</v>
      </c>
      <c r="B34" s="18" t="s">
        <v>94</v>
      </c>
      <c r="C34" s="18" t="s">
        <v>105</v>
      </c>
      <c r="D34" s="21" t="s">
        <v>69</v>
      </c>
      <c r="E34" s="25">
        <v>307</v>
      </c>
      <c r="F34" s="16"/>
      <c r="G34" s="19"/>
      <c r="H34" s="22"/>
      <c r="I34" s="32"/>
    </row>
    <row r="35" spans="1:9">
      <c r="A35" s="15" t="s">
        <v>106</v>
      </c>
      <c r="B35" s="15" t="s">
        <v>107</v>
      </c>
      <c r="C35" s="15"/>
      <c r="D35" s="21"/>
      <c r="E35" s="16"/>
      <c r="F35" s="16"/>
      <c r="G35" s="26"/>
      <c r="H35" s="18"/>
      <c r="I35" s="32"/>
    </row>
    <row r="36" ht="24.75" customHeight="1" spans="1:9">
      <c r="A36" s="11">
        <v>1</v>
      </c>
      <c r="B36" s="18" t="s">
        <v>108</v>
      </c>
      <c r="C36" s="18" t="s">
        <v>87</v>
      </c>
      <c r="D36" s="18" t="s">
        <v>51</v>
      </c>
      <c r="E36" s="18">
        <v>1</v>
      </c>
      <c r="F36" s="16"/>
      <c r="G36" s="19"/>
      <c r="H36" s="18"/>
      <c r="I36" s="32"/>
    </row>
    <row r="37" ht="22.65" spans="1:9">
      <c r="A37" s="11">
        <v>2</v>
      </c>
      <c r="B37" s="18" t="s">
        <v>109</v>
      </c>
      <c r="C37" s="18" t="s">
        <v>110</v>
      </c>
      <c r="D37" s="18" t="s">
        <v>51</v>
      </c>
      <c r="E37" s="18">
        <v>1</v>
      </c>
      <c r="F37" s="16"/>
      <c r="G37" s="19"/>
      <c r="H37" s="18"/>
      <c r="I37" s="32"/>
    </row>
    <row r="38" spans="1:9">
      <c r="A38" s="15" t="s">
        <v>111</v>
      </c>
      <c r="B38" s="15" t="s">
        <v>112</v>
      </c>
      <c r="C38" s="15"/>
      <c r="D38" s="27"/>
      <c r="E38" s="16"/>
      <c r="F38" s="16"/>
      <c r="G38" s="17"/>
      <c r="H38" s="18"/>
      <c r="I38" s="32"/>
    </row>
    <row r="39" spans="1:9">
      <c r="A39" s="11">
        <v>1</v>
      </c>
      <c r="B39" s="18" t="s">
        <v>113</v>
      </c>
      <c r="C39" s="18" t="s">
        <v>114</v>
      </c>
      <c r="D39" s="18" t="s">
        <v>51</v>
      </c>
      <c r="E39" s="18">
        <v>1</v>
      </c>
      <c r="F39" s="16"/>
      <c r="G39" s="19"/>
      <c r="H39" s="18"/>
      <c r="I39" s="32"/>
    </row>
    <row r="40" spans="1:9">
      <c r="A40" s="11">
        <v>2</v>
      </c>
      <c r="B40" s="18" t="s">
        <v>115</v>
      </c>
      <c r="C40" s="18" t="s">
        <v>114</v>
      </c>
      <c r="D40" s="18" t="s">
        <v>51</v>
      </c>
      <c r="E40" s="18">
        <v>1</v>
      </c>
      <c r="F40" s="16"/>
      <c r="G40" s="19"/>
      <c r="H40" s="18"/>
      <c r="I40" s="32"/>
    </row>
    <row r="41" ht="28.5" customHeight="1" spans="1:9">
      <c r="A41" s="12" t="s">
        <v>116</v>
      </c>
      <c r="B41" s="12" t="s">
        <v>117</v>
      </c>
      <c r="C41" s="12"/>
      <c r="D41" s="12" t="s">
        <v>45</v>
      </c>
      <c r="E41" s="12"/>
      <c r="F41" s="12"/>
      <c r="G41" s="13"/>
      <c r="H41" s="14"/>
      <c r="I41" s="32"/>
    </row>
    <row r="42" ht="19.5" customHeight="1" spans="1:9">
      <c r="A42" s="15" t="s">
        <v>46</v>
      </c>
      <c r="B42" s="15" t="s">
        <v>118</v>
      </c>
      <c r="C42" s="15"/>
      <c r="D42" s="9"/>
      <c r="E42" s="16"/>
      <c r="F42" s="16"/>
      <c r="G42" s="17"/>
      <c r="H42" s="16"/>
      <c r="I42" s="32"/>
    </row>
    <row r="43" spans="1:9">
      <c r="A43" s="18">
        <v>1</v>
      </c>
      <c r="B43" s="18" t="s">
        <v>48</v>
      </c>
      <c r="C43" s="18"/>
      <c r="D43" s="18"/>
      <c r="E43" s="18"/>
      <c r="F43" s="16"/>
      <c r="G43" s="19"/>
      <c r="H43" s="18"/>
      <c r="I43" s="32"/>
    </row>
    <row r="44" ht="73" customHeight="1" spans="1:9">
      <c r="A44" s="18">
        <v>1.1</v>
      </c>
      <c r="B44" s="18" t="s">
        <v>49</v>
      </c>
      <c r="C44" s="18" t="s">
        <v>50</v>
      </c>
      <c r="D44" s="18" t="s">
        <v>51</v>
      </c>
      <c r="E44" s="18">
        <v>1</v>
      </c>
      <c r="F44" s="16"/>
      <c r="G44" s="19"/>
      <c r="H44" s="20"/>
      <c r="I44" s="32"/>
    </row>
    <row r="45" ht="40.5" customHeight="1" spans="1:9">
      <c r="A45" s="18">
        <v>1.2</v>
      </c>
      <c r="B45" s="18" t="s">
        <v>52</v>
      </c>
      <c r="C45" s="18" t="s">
        <v>53</v>
      </c>
      <c r="D45" s="18" t="s">
        <v>51</v>
      </c>
      <c r="E45" s="18">
        <v>1</v>
      </c>
      <c r="F45" s="16"/>
      <c r="G45" s="19"/>
      <c r="H45" s="20"/>
      <c r="I45" s="32"/>
    </row>
    <row r="46" ht="21.75" customHeight="1" spans="1:9">
      <c r="A46" s="18">
        <v>2</v>
      </c>
      <c r="B46" s="18" t="s">
        <v>58</v>
      </c>
      <c r="C46" s="18"/>
      <c r="D46" s="18"/>
      <c r="E46" s="18"/>
      <c r="F46" s="16"/>
      <c r="G46" s="19"/>
      <c r="H46" s="18"/>
      <c r="I46" s="32"/>
    </row>
    <row r="47" ht="45" customHeight="1" spans="1:9">
      <c r="A47" s="18">
        <v>2.1</v>
      </c>
      <c r="B47" s="18" t="s">
        <v>59</v>
      </c>
      <c r="C47" s="18" t="s">
        <v>60</v>
      </c>
      <c r="D47" s="18" t="s">
        <v>51</v>
      </c>
      <c r="E47" s="18">
        <v>1</v>
      </c>
      <c r="F47" s="16"/>
      <c r="G47" s="19"/>
      <c r="H47" s="18"/>
      <c r="I47" s="32"/>
    </row>
    <row r="48" ht="18.75" customHeight="1" spans="1:9">
      <c r="A48" s="15" t="s">
        <v>61</v>
      </c>
      <c r="B48" s="15" t="s">
        <v>119</v>
      </c>
      <c r="C48" s="15"/>
      <c r="D48" s="9"/>
      <c r="E48" s="16"/>
      <c r="F48" s="16"/>
      <c r="G48" s="17"/>
      <c r="H48" s="16"/>
      <c r="I48" s="32"/>
    </row>
    <row r="49" ht="19.5" customHeight="1" spans="1:9">
      <c r="A49" s="18">
        <v>1</v>
      </c>
      <c r="B49" s="18" t="s">
        <v>63</v>
      </c>
      <c r="C49" s="18"/>
      <c r="D49" s="18"/>
      <c r="E49" s="18"/>
      <c r="F49" s="16"/>
      <c r="G49" s="19"/>
      <c r="H49" s="18"/>
      <c r="I49" s="32"/>
    </row>
    <row r="50" ht="39" customHeight="1" spans="1:9">
      <c r="A50" s="16">
        <v>1.1</v>
      </c>
      <c r="B50" s="16" t="s">
        <v>64</v>
      </c>
      <c r="C50" s="21" t="s">
        <v>65</v>
      </c>
      <c r="D50" s="21" t="s">
        <v>66</v>
      </c>
      <c r="E50" s="16">
        <v>1288</v>
      </c>
      <c r="F50" s="16"/>
      <c r="G50" s="19"/>
      <c r="H50" s="18"/>
      <c r="I50" s="32"/>
    </row>
    <row r="51" ht="37.5" customHeight="1" spans="1:9">
      <c r="A51" s="18">
        <v>1.2</v>
      </c>
      <c r="B51" s="18" t="s">
        <v>67</v>
      </c>
      <c r="C51" s="18" t="s">
        <v>68</v>
      </c>
      <c r="D51" s="21" t="s">
        <v>69</v>
      </c>
      <c r="E51" s="18">
        <v>10</v>
      </c>
      <c r="F51" s="16"/>
      <c r="G51" s="19"/>
      <c r="H51" s="18"/>
      <c r="I51" s="32"/>
    </row>
    <row r="52" ht="16.5" customHeight="1" spans="1:9">
      <c r="A52" s="18">
        <v>2</v>
      </c>
      <c r="B52" s="18" t="s">
        <v>70</v>
      </c>
      <c r="C52" s="18"/>
      <c r="D52" s="21"/>
      <c r="E52" s="18"/>
      <c r="F52" s="16"/>
      <c r="G52" s="19"/>
      <c r="H52" s="18"/>
      <c r="I52" s="32"/>
    </row>
    <row r="53" ht="57" customHeight="1" spans="1:9">
      <c r="A53" s="18">
        <v>2.1</v>
      </c>
      <c r="B53" s="18" t="s">
        <v>71</v>
      </c>
      <c r="C53" s="18" t="s">
        <v>72</v>
      </c>
      <c r="D53" s="18" t="s">
        <v>51</v>
      </c>
      <c r="E53" s="18">
        <v>1</v>
      </c>
      <c r="F53" s="16"/>
      <c r="G53" s="19"/>
      <c r="H53" s="18"/>
      <c r="I53" s="32"/>
    </row>
    <row r="54" ht="22.65" spans="1:9">
      <c r="A54" s="18">
        <v>2.2</v>
      </c>
      <c r="B54" s="18" t="s">
        <v>73</v>
      </c>
      <c r="C54" s="18" t="s">
        <v>74</v>
      </c>
      <c r="D54" s="18" t="s">
        <v>51</v>
      </c>
      <c r="E54" s="18">
        <v>1</v>
      </c>
      <c r="F54" s="16"/>
      <c r="G54" s="19"/>
      <c r="H54" s="18"/>
      <c r="I54" s="32"/>
    </row>
    <row r="55" ht="38.25" customHeight="1" spans="1:9">
      <c r="A55" s="18">
        <v>2.3</v>
      </c>
      <c r="B55" s="18" t="s">
        <v>75</v>
      </c>
      <c r="C55" s="18" t="s">
        <v>76</v>
      </c>
      <c r="D55" s="18" t="s">
        <v>69</v>
      </c>
      <c r="E55" s="18">
        <v>161</v>
      </c>
      <c r="F55" s="16"/>
      <c r="G55" s="19"/>
      <c r="H55" s="18"/>
      <c r="I55" s="32"/>
    </row>
    <row r="56" ht="14.25" customHeight="1" spans="1:9">
      <c r="A56" s="18">
        <v>3</v>
      </c>
      <c r="B56" s="18" t="s">
        <v>78</v>
      </c>
      <c r="C56" s="18"/>
      <c r="D56" s="21"/>
      <c r="E56" s="18"/>
      <c r="F56" s="16"/>
      <c r="G56" s="19"/>
      <c r="H56" s="18"/>
      <c r="I56" s="32"/>
    </row>
    <row r="57" ht="27.75" customHeight="1" spans="1:9">
      <c r="A57" s="18">
        <v>3.1</v>
      </c>
      <c r="B57" s="18" t="s">
        <v>79</v>
      </c>
      <c r="C57" s="18" t="s">
        <v>80</v>
      </c>
      <c r="D57" s="21" t="s">
        <v>69</v>
      </c>
      <c r="E57" s="25">
        <v>805</v>
      </c>
      <c r="F57" s="16"/>
      <c r="G57" s="19"/>
      <c r="H57" s="18"/>
      <c r="I57" s="32"/>
    </row>
    <row r="58" ht="27.75" customHeight="1" spans="1:9">
      <c r="A58" s="18">
        <v>3.2</v>
      </c>
      <c r="B58" s="18" t="s">
        <v>81</v>
      </c>
      <c r="C58" s="18" t="s">
        <v>82</v>
      </c>
      <c r="D58" s="21" t="s">
        <v>69</v>
      </c>
      <c r="E58" s="18">
        <v>10</v>
      </c>
      <c r="F58" s="16"/>
      <c r="G58" s="19"/>
      <c r="H58" s="16"/>
      <c r="I58" s="32"/>
    </row>
    <row r="59" ht="18" customHeight="1" spans="1:9">
      <c r="A59" s="16">
        <v>4</v>
      </c>
      <c r="B59" s="16" t="s">
        <v>83</v>
      </c>
      <c r="C59" s="16"/>
      <c r="D59" s="21"/>
      <c r="E59" s="18"/>
      <c r="F59" s="16"/>
      <c r="G59" s="19"/>
      <c r="H59" s="18"/>
      <c r="I59" s="32"/>
    </row>
    <row r="60" ht="22.65" spans="1:9">
      <c r="A60" s="18">
        <v>4.1</v>
      </c>
      <c r="B60" s="18" t="s">
        <v>84</v>
      </c>
      <c r="C60" s="18"/>
      <c r="D60" s="18"/>
      <c r="E60" s="18"/>
      <c r="F60" s="16"/>
      <c r="G60" s="19"/>
      <c r="H60" s="18"/>
      <c r="I60" s="32"/>
    </row>
    <row r="61" ht="16.5" customHeight="1" spans="1:9">
      <c r="A61" s="18" t="s">
        <v>85</v>
      </c>
      <c r="B61" s="24" t="s">
        <v>86</v>
      </c>
      <c r="C61" s="18" t="s">
        <v>87</v>
      </c>
      <c r="D61" s="21" t="s">
        <v>69</v>
      </c>
      <c r="E61" s="18">
        <f>E58</f>
        <v>10</v>
      </c>
      <c r="F61" s="16"/>
      <c r="G61" s="19"/>
      <c r="H61" s="18"/>
      <c r="I61" s="32"/>
    </row>
    <row r="62" ht="20.25" customHeight="1" spans="1:9">
      <c r="A62" s="18" t="s">
        <v>88</v>
      </c>
      <c r="B62" s="18" t="s">
        <v>89</v>
      </c>
      <c r="C62" s="18" t="s">
        <v>87</v>
      </c>
      <c r="D62" s="21" t="s">
        <v>69</v>
      </c>
      <c r="E62" s="18">
        <f>E58</f>
        <v>10</v>
      </c>
      <c r="F62" s="16"/>
      <c r="G62" s="19"/>
      <c r="H62" s="18"/>
      <c r="I62" s="32"/>
    </row>
    <row r="63" ht="36.75" customHeight="1" spans="1:9">
      <c r="A63" s="18" t="s">
        <v>90</v>
      </c>
      <c r="B63" s="18" t="s">
        <v>91</v>
      </c>
      <c r="C63" s="28" t="s">
        <v>120</v>
      </c>
      <c r="D63" s="21" t="s">
        <v>69</v>
      </c>
      <c r="E63" s="18">
        <f>E58</f>
        <v>10</v>
      </c>
      <c r="F63" s="16"/>
      <c r="G63" s="19"/>
      <c r="H63" s="18"/>
      <c r="I63" s="32"/>
    </row>
    <row r="64" ht="60" customHeight="1" spans="1:9">
      <c r="A64" s="18" t="s">
        <v>93</v>
      </c>
      <c r="B64" s="18" t="s">
        <v>94</v>
      </c>
      <c r="C64" s="29"/>
      <c r="D64" s="21" t="s">
        <v>69</v>
      </c>
      <c r="E64" s="18">
        <f>E58</f>
        <v>10</v>
      </c>
      <c r="F64" s="16"/>
      <c r="G64" s="19"/>
      <c r="H64" s="18"/>
      <c r="I64" s="32"/>
    </row>
    <row r="65" spans="1:9">
      <c r="A65" s="18">
        <v>4.2</v>
      </c>
      <c r="B65" s="18" t="s">
        <v>96</v>
      </c>
      <c r="C65" s="18"/>
      <c r="D65" s="18"/>
      <c r="E65" s="18"/>
      <c r="F65" s="16"/>
      <c r="G65" s="19"/>
      <c r="H65" s="18"/>
      <c r="I65" s="32"/>
    </row>
    <row r="66" ht="29.25" customHeight="1" spans="1:9">
      <c r="A66" s="18" t="s">
        <v>97</v>
      </c>
      <c r="B66" s="18" t="s">
        <v>121</v>
      </c>
      <c r="C66" s="28" t="s">
        <v>122</v>
      </c>
      <c r="D66" s="21" t="s">
        <v>69</v>
      </c>
      <c r="E66" s="23">
        <f>E57</f>
        <v>805</v>
      </c>
      <c r="F66" s="16"/>
      <c r="G66" s="19"/>
      <c r="H66" s="18"/>
      <c r="I66" s="32"/>
    </row>
    <row r="67" ht="27.75" customHeight="1" spans="1:9">
      <c r="A67" s="18" t="s">
        <v>100</v>
      </c>
      <c r="B67" s="18" t="s">
        <v>123</v>
      </c>
      <c r="C67" s="33"/>
      <c r="D67" s="21" t="s">
        <v>69</v>
      </c>
      <c r="E67" s="23">
        <f>E57</f>
        <v>805</v>
      </c>
      <c r="F67" s="16"/>
      <c r="G67" s="19"/>
      <c r="H67" s="18"/>
      <c r="I67" s="32"/>
    </row>
    <row r="68" ht="27.75" customHeight="1" spans="1:9">
      <c r="A68" s="18" t="s">
        <v>102</v>
      </c>
      <c r="B68" s="18" t="s">
        <v>124</v>
      </c>
      <c r="C68" s="33"/>
      <c r="D68" s="21" t="s">
        <v>69</v>
      </c>
      <c r="E68" s="23">
        <f>E57</f>
        <v>805</v>
      </c>
      <c r="F68" s="16"/>
      <c r="G68" s="19"/>
      <c r="H68" s="18"/>
      <c r="I68" s="32"/>
    </row>
    <row r="69" ht="17.25" customHeight="1" spans="1:9">
      <c r="A69" s="18" t="s">
        <v>104</v>
      </c>
      <c r="B69" s="18" t="s">
        <v>94</v>
      </c>
      <c r="C69" s="34"/>
      <c r="D69" s="21" t="s">
        <v>69</v>
      </c>
      <c r="E69" s="23">
        <f>E57</f>
        <v>805</v>
      </c>
      <c r="F69" s="16"/>
      <c r="G69" s="19"/>
      <c r="H69" s="18"/>
      <c r="I69" s="32"/>
    </row>
    <row r="70" spans="1:9">
      <c r="A70" s="15" t="s">
        <v>106</v>
      </c>
      <c r="B70" s="15" t="s">
        <v>125</v>
      </c>
      <c r="C70" s="15"/>
      <c r="D70" s="21"/>
      <c r="E70" s="16"/>
      <c r="F70" s="16"/>
      <c r="G70" s="26"/>
      <c r="H70" s="18"/>
      <c r="I70" s="32"/>
    </row>
    <row r="71" ht="32.25" customHeight="1" spans="1:9">
      <c r="A71" s="11">
        <v>1</v>
      </c>
      <c r="B71" s="18" t="s">
        <v>126</v>
      </c>
      <c r="C71" s="18" t="s">
        <v>87</v>
      </c>
      <c r="D71" s="18" t="s">
        <v>51</v>
      </c>
      <c r="E71" s="18">
        <v>1</v>
      </c>
      <c r="F71" s="16"/>
      <c r="G71" s="19"/>
      <c r="H71" s="18"/>
      <c r="I71" s="32"/>
    </row>
    <row r="72" ht="69.75" customHeight="1" spans="1:9">
      <c r="A72" s="11">
        <v>2</v>
      </c>
      <c r="B72" s="18" t="s">
        <v>109</v>
      </c>
      <c r="C72" s="18" t="s">
        <v>110</v>
      </c>
      <c r="D72" s="18" t="s">
        <v>51</v>
      </c>
      <c r="E72" s="18">
        <v>1</v>
      </c>
      <c r="F72" s="16"/>
      <c r="G72" s="19"/>
      <c r="H72" s="18"/>
      <c r="I72" s="32"/>
    </row>
    <row r="73" ht="17.25" customHeight="1" spans="1:9">
      <c r="A73" s="15" t="s">
        <v>111</v>
      </c>
      <c r="B73" s="15" t="s">
        <v>127</v>
      </c>
      <c r="C73" s="15"/>
      <c r="D73" s="27"/>
      <c r="E73" s="16"/>
      <c r="F73" s="16"/>
      <c r="G73" s="17"/>
      <c r="H73" s="18"/>
      <c r="I73" s="32"/>
    </row>
    <row r="74" ht="18.75" customHeight="1" spans="1:9">
      <c r="A74" s="11">
        <v>1</v>
      </c>
      <c r="B74" s="18" t="s">
        <v>113</v>
      </c>
      <c r="C74" s="18" t="s">
        <v>114</v>
      </c>
      <c r="D74" s="18" t="s">
        <v>51</v>
      </c>
      <c r="E74" s="18">
        <v>1</v>
      </c>
      <c r="F74" s="16"/>
      <c r="G74" s="19"/>
      <c r="H74" s="18"/>
      <c r="I74" s="32"/>
    </row>
    <row r="75" ht="30.75" customHeight="1" spans="1:9">
      <c r="A75" s="11">
        <v>2</v>
      </c>
      <c r="B75" s="18" t="s">
        <v>115</v>
      </c>
      <c r="C75" s="18" t="s">
        <v>114</v>
      </c>
      <c r="D75" s="18" t="s">
        <v>51</v>
      </c>
      <c r="E75" s="18">
        <v>1</v>
      </c>
      <c r="F75" s="16"/>
      <c r="G75" s="19"/>
      <c r="H75" s="18"/>
      <c r="I75" s="32"/>
    </row>
    <row r="76" ht="16.5" customHeight="1" spans="1:9">
      <c r="A76" s="12" t="s">
        <v>128</v>
      </c>
      <c r="B76" s="12" t="s">
        <v>28</v>
      </c>
      <c r="C76" s="12"/>
      <c r="D76" s="12" t="s">
        <v>129</v>
      </c>
      <c r="E76" s="12"/>
      <c r="F76" s="12"/>
      <c r="G76" s="13"/>
      <c r="H76" s="14"/>
      <c r="I76" s="32"/>
    </row>
    <row r="77" ht="16.5" customHeight="1" spans="1:9">
      <c r="A77" s="15" t="s">
        <v>46</v>
      </c>
      <c r="B77" s="15" t="s">
        <v>130</v>
      </c>
      <c r="C77" s="15"/>
      <c r="D77" s="21"/>
      <c r="E77" s="16"/>
      <c r="F77" s="16"/>
      <c r="G77" s="26"/>
      <c r="H77" s="18"/>
      <c r="I77" s="32"/>
    </row>
    <row r="78" ht="51" customHeight="1" spans="1:9">
      <c r="A78" s="11">
        <v>1</v>
      </c>
      <c r="B78" s="18" t="s">
        <v>131</v>
      </c>
      <c r="C78" s="18" t="s">
        <v>87</v>
      </c>
      <c r="D78" s="18" t="s">
        <v>51</v>
      </c>
      <c r="E78" s="16">
        <v>1</v>
      </c>
      <c r="F78" s="16"/>
      <c r="G78" s="19"/>
      <c r="H78" s="18"/>
      <c r="I78" s="32"/>
    </row>
    <row r="79" ht="72.75" customHeight="1" spans="1:9">
      <c r="A79" s="11">
        <v>2</v>
      </c>
      <c r="B79" s="18" t="s">
        <v>109</v>
      </c>
      <c r="C79" s="18" t="s">
        <v>110</v>
      </c>
      <c r="D79" s="18" t="s">
        <v>51</v>
      </c>
      <c r="E79" s="18">
        <v>1</v>
      </c>
      <c r="F79" s="16"/>
      <c r="G79" s="19"/>
      <c r="H79" s="18"/>
      <c r="I79" s="32"/>
    </row>
    <row r="80" ht="16.5" customHeight="1" spans="1:9">
      <c r="A80" s="15" t="s">
        <v>61</v>
      </c>
      <c r="B80" s="15" t="s">
        <v>132</v>
      </c>
      <c r="C80" s="15"/>
      <c r="D80" s="27"/>
      <c r="E80" s="16"/>
      <c r="F80" s="16"/>
      <c r="G80" s="17"/>
      <c r="H80" s="18"/>
      <c r="I80" s="32"/>
    </row>
    <row r="81" ht="17.25" customHeight="1" spans="1:9">
      <c r="A81" s="11">
        <v>1</v>
      </c>
      <c r="B81" s="18" t="s">
        <v>113</v>
      </c>
      <c r="C81" s="18" t="s">
        <v>114</v>
      </c>
      <c r="D81" s="18" t="s">
        <v>51</v>
      </c>
      <c r="E81" s="18">
        <v>1</v>
      </c>
      <c r="F81" s="16"/>
      <c r="G81" s="19"/>
      <c r="H81" s="18"/>
      <c r="I81" s="32"/>
    </row>
    <row r="82" ht="27" customHeight="1" spans="1:9">
      <c r="A82" s="11">
        <v>2</v>
      </c>
      <c r="B82" s="18" t="s">
        <v>115</v>
      </c>
      <c r="C82" s="18" t="s">
        <v>114</v>
      </c>
      <c r="D82" s="18" t="s">
        <v>51</v>
      </c>
      <c r="E82" s="18">
        <v>1</v>
      </c>
      <c r="F82" s="16"/>
      <c r="G82" s="19"/>
      <c r="H82" s="18"/>
      <c r="I82" s="32"/>
    </row>
    <row r="83" ht="26.25" customHeight="1" spans="1:9">
      <c r="A83" s="12" t="s">
        <v>133</v>
      </c>
      <c r="B83" s="12" t="s">
        <v>29</v>
      </c>
      <c r="C83" s="12"/>
      <c r="D83" s="12" t="s">
        <v>134</v>
      </c>
      <c r="E83" s="12"/>
      <c r="F83" s="12"/>
      <c r="G83" s="13"/>
      <c r="H83" s="14"/>
      <c r="I83" s="32"/>
    </row>
    <row r="84" ht="16.5" customHeight="1" spans="1:9">
      <c r="A84" s="15" t="s">
        <v>46</v>
      </c>
      <c r="B84" s="15" t="s">
        <v>135</v>
      </c>
      <c r="C84" s="15"/>
      <c r="D84" s="18" t="s">
        <v>51</v>
      </c>
      <c r="E84" s="18">
        <v>1</v>
      </c>
      <c r="F84" s="16"/>
      <c r="G84" s="26"/>
      <c r="H84" s="18"/>
      <c r="I84" s="32"/>
    </row>
    <row r="85" ht="17.25" customHeight="1" spans="1:9">
      <c r="A85" s="15" t="s">
        <v>61</v>
      </c>
      <c r="B85" s="15" t="s">
        <v>136</v>
      </c>
      <c r="C85" s="15"/>
      <c r="D85" s="21"/>
      <c r="E85" s="16"/>
      <c r="F85" s="16"/>
      <c r="G85" s="26"/>
      <c r="H85" s="18"/>
      <c r="I85" s="32"/>
    </row>
    <row r="86" ht="28.5" customHeight="1" spans="1:9">
      <c r="A86" s="11">
        <v>1</v>
      </c>
      <c r="B86" s="20" t="s">
        <v>137</v>
      </c>
      <c r="C86" s="20" t="s">
        <v>87</v>
      </c>
      <c r="D86" s="18" t="s">
        <v>51</v>
      </c>
      <c r="E86" s="18">
        <v>1</v>
      </c>
      <c r="F86" s="16"/>
      <c r="G86" s="19"/>
      <c r="H86" s="18"/>
      <c r="I86" s="32"/>
    </row>
    <row r="87" ht="22.65" spans="1:9">
      <c r="A87" s="11">
        <v>2</v>
      </c>
      <c r="B87" s="18" t="s">
        <v>109</v>
      </c>
      <c r="C87" s="18" t="s">
        <v>110</v>
      </c>
      <c r="D87" s="18" t="s">
        <v>51</v>
      </c>
      <c r="E87" s="18">
        <v>1</v>
      </c>
      <c r="F87" s="16"/>
      <c r="G87" s="19"/>
      <c r="H87" s="18"/>
      <c r="I87" s="32"/>
    </row>
    <row r="88" spans="1:9">
      <c r="A88" s="15" t="s">
        <v>106</v>
      </c>
      <c r="B88" s="15" t="s">
        <v>138</v>
      </c>
      <c r="C88" s="15"/>
      <c r="D88" s="27"/>
      <c r="E88" s="16"/>
      <c r="F88" s="16"/>
      <c r="G88" s="17"/>
      <c r="H88" s="18"/>
      <c r="I88" s="32"/>
    </row>
    <row r="89" spans="1:9">
      <c r="A89" s="11">
        <v>1</v>
      </c>
      <c r="B89" s="18" t="s">
        <v>113</v>
      </c>
      <c r="C89" s="18" t="s">
        <v>114</v>
      </c>
      <c r="D89" s="18" t="s">
        <v>51</v>
      </c>
      <c r="E89" s="18">
        <v>1</v>
      </c>
      <c r="F89" s="16"/>
      <c r="G89" s="19"/>
      <c r="H89" s="18"/>
      <c r="I89" s="32"/>
    </row>
    <row r="90" spans="1:9">
      <c r="A90" s="11">
        <v>2</v>
      </c>
      <c r="B90" s="18" t="s">
        <v>115</v>
      </c>
      <c r="C90" s="18" t="s">
        <v>114</v>
      </c>
      <c r="D90" s="18" t="s">
        <v>51</v>
      </c>
      <c r="E90" s="18">
        <v>1</v>
      </c>
      <c r="F90" s="16"/>
      <c r="G90" s="19"/>
      <c r="H90" s="18"/>
      <c r="I90" s="32"/>
    </row>
    <row r="91" spans="1:9">
      <c r="A91" s="14" t="s">
        <v>139</v>
      </c>
      <c r="B91" s="14" t="s">
        <v>30</v>
      </c>
      <c r="C91" s="35" t="s">
        <v>140</v>
      </c>
      <c r="D91" s="18" t="s">
        <v>51</v>
      </c>
      <c r="E91" s="16">
        <v>1</v>
      </c>
      <c r="F91" s="36"/>
      <c r="G91" s="26"/>
      <c r="H91" s="18"/>
      <c r="I91" s="32"/>
    </row>
    <row r="92" spans="1:9">
      <c r="A92" s="14" t="s">
        <v>141</v>
      </c>
      <c r="B92" s="14" t="s">
        <v>142</v>
      </c>
      <c r="C92" s="35" t="s">
        <v>143</v>
      </c>
      <c r="D92" s="18" t="s">
        <v>51</v>
      </c>
      <c r="E92" s="16">
        <v>1</v>
      </c>
      <c r="F92" s="36"/>
      <c r="G92" s="17"/>
      <c r="H92" s="18"/>
      <c r="I92" s="32"/>
    </row>
    <row r="93" ht="30.75" customHeight="1" spans="1:9">
      <c r="A93" s="12" t="s">
        <v>144</v>
      </c>
      <c r="B93" s="12" t="s">
        <v>145</v>
      </c>
      <c r="C93" s="12"/>
      <c r="D93" s="12" t="s">
        <v>146</v>
      </c>
      <c r="E93" s="12"/>
      <c r="F93" s="12"/>
      <c r="G93" s="13"/>
      <c r="H93" s="14"/>
      <c r="I93" s="32"/>
    </row>
  </sheetData>
  <mergeCells count="40">
    <mergeCell ref="A1:H1"/>
    <mergeCell ref="A2:H2"/>
    <mergeCell ref="B4:C4"/>
    <mergeCell ref="D4:F4"/>
    <mergeCell ref="B5:C5"/>
    <mergeCell ref="B6:C6"/>
    <mergeCell ref="B11:C11"/>
    <mergeCell ref="B13:C13"/>
    <mergeCell ref="B14:C14"/>
    <mergeCell ref="B17:C17"/>
    <mergeCell ref="B21:C21"/>
    <mergeCell ref="B24:C24"/>
    <mergeCell ref="B35:C35"/>
    <mergeCell ref="B38:C38"/>
    <mergeCell ref="B41:C41"/>
    <mergeCell ref="D41:F41"/>
    <mergeCell ref="B42:C42"/>
    <mergeCell ref="B43:C43"/>
    <mergeCell ref="B46:C46"/>
    <mergeCell ref="B48:C48"/>
    <mergeCell ref="B49:C49"/>
    <mergeCell ref="B52:C52"/>
    <mergeCell ref="B56:C56"/>
    <mergeCell ref="B59:C59"/>
    <mergeCell ref="B70:C70"/>
    <mergeCell ref="B73:C73"/>
    <mergeCell ref="B76:C76"/>
    <mergeCell ref="D76:F76"/>
    <mergeCell ref="B77:C77"/>
    <mergeCell ref="B80:C80"/>
    <mergeCell ref="B83:C83"/>
    <mergeCell ref="D83:F83"/>
    <mergeCell ref="B84:C84"/>
    <mergeCell ref="B85:C85"/>
    <mergeCell ref="B88:C88"/>
    <mergeCell ref="B93:C93"/>
    <mergeCell ref="D93:F93"/>
    <mergeCell ref="C31:C33"/>
    <mergeCell ref="C63:C64"/>
    <mergeCell ref="C66:C69"/>
  </mergeCells>
  <printOptions horizontalCentered="1"/>
  <pageMargins left="0.786805555555556" right="0.786805555555556" top="0.786805555555556" bottom="0.786805555555556" header="0.393055555555556" footer="0.393055555555556"/>
  <pageSetup paperSize="9" scale="92" fitToHeight="0" pageOrder="overThenDown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扉页</vt:lpstr>
      <vt:lpstr>分项的汇总表</vt:lpstr>
      <vt:lpstr>预算清单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Kakin</cp:lastModifiedBy>
  <dcterms:created xsi:type="dcterms:W3CDTF">2016-12-20T03:24:00Z</dcterms:created>
  <cp:lastPrinted>2023-03-01T10:26:00Z</cp:lastPrinted>
  <dcterms:modified xsi:type="dcterms:W3CDTF">2023-03-02T01:18:56Z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KSOReadingLayout">
    <vt:bool>true</vt:bool>
  </property>
  <property fmtid="{D5CDD505-2E9C-101B-9397-08002B2CF9AE}" pid="4" name="ICV">
    <vt:lpwstr>9917B656CE694054AB42407C72CC14E4</vt:lpwstr>
  </property>
</Properties>
</file>