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70" windowHeight="16275"/>
  </bookViews>
  <sheets>
    <sheet name="汇总表" sheetId="8" r:id="rId1"/>
    <sheet name="编制说明" sheetId="5" r:id="rId2"/>
    <sheet name="地块一" sheetId="6" r:id="rId3"/>
    <sheet name="地块二" sheetId="7" r:id="rId4"/>
  </sheets>
  <definedNames>
    <definedName name="_xlnm.Print_Area" localSheetId="1">编制说明!$A$1:$A$5</definedName>
    <definedName name="_xlnm.Print_Area" localSheetId="3">地块二!$A$1:$J$30</definedName>
    <definedName name="_xlnm.Print_Area" localSheetId="2">地块一!$A$1:$J$30</definedName>
    <definedName name="_xlnm.Print_Area" localSheetId="0">汇总表!$A$1:$D$6</definedName>
    <definedName name="_xlnm.Print_Titles" localSheetId="3">地块二!$1:$3</definedName>
    <definedName name="_xlnm.Print_Titles" localSheetId="2">地块一!$1:$3</definedName>
  </definedNames>
  <calcPr calcId="144525"/>
</workbook>
</file>

<file path=xl/sharedStrings.xml><?xml version="1.0" encoding="utf-8"?>
<sst xmlns="http://schemas.openxmlformats.org/spreadsheetml/2006/main" count="200" uniqueCount="61">
  <si>
    <t>花都区广花公路以东、雅瑶中路以南CA1207006、CA1207019地块项目第三方监测技术服务
工程量清单报价表</t>
  </si>
  <si>
    <t>工程名称：花都区广花公路以东、雅瑶中路以南CA1207006、CA1207019地块项目第三方监测技术服务</t>
  </si>
  <si>
    <t>序号</t>
  </si>
  <si>
    <t>项目名称</t>
  </si>
  <si>
    <t>合价（元）</t>
  </si>
  <si>
    <t>备  注</t>
  </si>
  <si>
    <t>地块一</t>
  </si>
  <si>
    <t>地块二</t>
  </si>
  <si>
    <t>合计</t>
  </si>
  <si>
    <t>花都区广花公路以东、雅瑶中路以南CA1207006、CA1207019地块项目第三方监测
技术服务编制说明</t>
  </si>
  <si>
    <t>一、工程概况</t>
  </si>
  <si>
    <t>工程地址：广东省广州市花都区广花公路以东、雅瑶中路以南</t>
  </si>
  <si>
    <r>
      <t>注：</t>
    </r>
    <r>
      <rPr>
        <sz val="11"/>
        <rFont val="等线"/>
        <charset val="134"/>
        <scheme val="minor"/>
      </rPr>
      <t xml:space="preserve">                                                                                               
本项目综合单价为全费用综合单价，综合单价中包含人工费、材料费、设备费、工具费、管理费（含办公、住宿、交通等）、风险、利润、保险、验收以及政策性文件规定的所有风险、责任和税金等，以及为完成合同约定工作范围内的一切费用。项目实施过程中，如有监测相关的新规范、规程、办法等要求，则按新文件执行，中标的综合单价不予以调整。                                                                                     </t>
    </r>
  </si>
  <si>
    <t>基坑支护监测（地块一）工程量清单报价明细</t>
  </si>
  <si>
    <t>监测项目</t>
  </si>
  <si>
    <t>单位</t>
  </si>
  <si>
    <t>数量</t>
  </si>
  <si>
    <t>监测次数</t>
  </si>
  <si>
    <t>单价              （元）</t>
  </si>
  <si>
    <t>合价                 （元）</t>
  </si>
  <si>
    <t>单价参考依据</t>
  </si>
  <si>
    <t>监测基准点埋设费用</t>
  </si>
  <si>
    <t>水平位移监测基准点</t>
  </si>
  <si>
    <t>点</t>
  </si>
  <si>
    <t>粤建检协[2015]8号文3.1.3-②</t>
  </si>
  <si>
    <t>沉降监测基准点</t>
  </si>
  <si>
    <t>粤建检协[2015]8号文3.1.1-③</t>
  </si>
  <si>
    <t>小计</t>
  </si>
  <si>
    <t>监测点位埋设费用</t>
  </si>
  <si>
    <t>基坑顶水平位移监测</t>
  </si>
  <si>
    <t>粤建检协[2015]8号文3.1.3-①</t>
  </si>
  <si>
    <t>基坑顶竖向沉降监测</t>
  </si>
  <si>
    <t>粤建检协[2015]8号文3.1.1-①</t>
  </si>
  <si>
    <t>测斜监测</t>
  </si>
  <si>
    <t>粤建检协[2015]8号文3.1.5-①</t>
  </si>
  <si>
    <t>坡顶、周边地表位移监测</t>
  </si>
  <si>
    <t>坡顶、周边地表沉降监测</t>
  </si>
  <si>
    <t>地下水位监测</t>
  </si>
  <si>
    <t>粤建检协[2015]8号文3.1.10-①</t>
  </si>
  <si>
    <t>周边建筑物沉降监测</t>
  </si>
  <si>
    <t>周边建筑物倾斜监测</t>
  </si>
  <si>
    <t>粤建检协[2015]8号文3.1.4-①</t>
  </si>
  <si>
    <t>锚索拉力监测</t>
  </si>
  <si>
    <t>粤建检协[2015]8号文3.1.7-①+②</t>
  </si>
  <si>
    <t>监测费用</t>
  </si>
  <si>
    <t>水平位移监测基准点联测</t>
  </si>
  <si>
    <t>点·次</t>
  </si>
  <si>
    <t>粤建检协[2015]8号文3.1.4-⑥</t>
  </si>
  <si>
    <t>二等简单</t>
  </si>
  <si>
    <t>沉降监测基准点联测</t>
  </si>
  <si>
    <t>粤建检协[2015]8号文3.1.1-④</t>
  </si>
  <si>
    <t>粤建检协[2015]8号文3.1.4-⑤</t>
  </si>
  <si>
    <t>基坑顶水平沉降监测</t>
  </si>
  <si>
    <t>粤建检协[2015]8号文3.1.5-③</t>
  </si>
  <si>
    <t>粤建检协[2015]8号文3.1.10-③</t>
  </si>
  <si>
    <t>粤建检协[2015]8号文3.1.4-③</t>
  </si>
  <si>
    <t>粤建检协[2015]8号文3.1.7-④</t>
  </si>
  <si>
    <t>总收费</t>
  </si>
  <si>
    <t>（1+2+3）</t>
  </si>
  <si>
    <t>1、本项目综合单价为全费用综合单价，综合单价中包含人工费、材料费、设备费、工具费、管理费（含办公、住宿、交通等）、风险、利润、保险、验收以及政策性文件规定的所有风险、责任和税金等，以及为完成合同约定工作范围内的一切费用。  
2、项目实施过程中，如有监测相关的新规范、规程、办法等要求，则按新文件执行，中标的综合单价不予以调整。
3、基坑开挖完工时间暂定为4个月，开挖完后使用时间暂定为8个月，全过程监测次数为163次。</t>
  </si>
  <si>
    <t>基坑支护监测（地块二）工程量清单报价明细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</si>
</sst>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</numFmts>
  <fonts count="3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color theme="1"/>
      <name val="等线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6"/>
      <name val="等线 Light"/>
      <charset val="134"/>
      <scheme val="major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等线"/>
      <charset val="134"/>
      <scheme val="minor"/>
    </font>
    <font>
      <sz val="1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2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31" applyNumberFormat="0" applyAlignment="0" applyProtection="0">
      <alignment vertical="center"/>
    </xf>
    <xf numFmtId="0" fontId="30" fillId="12" borderId="27" applyNumberFormat="0" applyAlignment="0" applyProtection="0">
      <alignment vertical="center"/>
    </xf>
    <xf numFmtId="0" fontId="31" fillId="13" borderId="3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176" fontId="1" fillId="0" borderId="0" xfId="52" applyNumberFormat="1">
      <alignment vertical="center"/>
    </xf>
    <xf numFmtId="0" fontId="1" fillId="0" borderId="0" xfId="52" applyAlignment="1">
      <alignment horizontal="center" vertical="center"/>
    </xf>
    <xf numFmtId="0" fontId="2" fillId="0" borderId="0" xfId="52" applyFont="1">
      <alignment vertical="center"/>
    </xf>
    <xf numFmtId="0" fontId="3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176" fontId="5" fillId="0" borderId="2" xfId="53" applyNumberFormat="1" applyFont="1" applyBorder="1" applyAlignment="1">
      <alignment horizontal="center" vertical="center" wrapText="1"/>
    </xf>
    <xf numFmtId="176" fontId="4" fillId="0" borderId="2" xfId="53" applyNumberFormat="1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0" borderId="4" xfId="53" applyFont="1" applyBorder="1" applyAlignment="1">
      <alignment horizontal="center" vertical="center" wrapText="1"/>
    </xf>
    <xf numFmtId="0" fontId="5" fillId="0" borderId="4" xfId="53" applyFont="1" applyBorder="1" applyAlignment="1">
      <alignment horizontal="center" vertical="center" wrapText="1"/>
    </xf>
    <xf numFmtId="176" fontId="5" fillId="0" borderId="4" xfId="53" applyNumberFormat="1" applyFont="1" applyBorder="1" applyAlignment="1">
      <alignment horizontal="center" vertical="center" wrapText="1"/>
    </xf>
    <xf numFmtId="176" fontId="4" fillId="0" borderId="4" xfId="53" applyNumberFormat="1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6" fillId="0" borderId="4" xfId="53" applyFont="1" applyBorder="1" applyAlignment="1">
      <alignment horizontal="center" vertical="center" wrapText="1"/>
    </xf>
    <xf numFmtId="0" fontId="7" fillId="0" borderId="4" xfId="53" applyFont="1" applyBorder="1" applyAlignment="1">
      <alignment horizontal="center" vertical="center" wrapText="1"/>
    </xf>
    <xf numFmtId="0" fontId="7" fillId="0" borderId="7" xfId="53" applyFont="1" applyBorder="1" applyAlignment="1">
      <alignment horizontal="center" vertical="center" wrapText="1"/>
    </xf>
    <xf numFmtId="176" fontId="7" fillId="0" borderId="4" xfId="53" applyNumberFormat="1" applyFont="1" applyBorder="1" applyAlignment="1">
      <alignment horizontal="center" vertical="center" wrapText="1"/>
    </xf>
    <xf numFmtId="176" fontId="6" fillId="0" borderId="4" xfId="54" applyNumberFormat="1" applyFont="1" applyFill="1" applyBorder="1" applyAlignment="1">
      <alignment horizontal="center" vertical="center" wrapText="1"/>
    </xf>
    <xf numFmtId="0" fontId="4" fillId="0" borderId="8" xfId="53" applyFont="1" applyBorder="1" applyAlignment="1">
      <alignment horizontal="center" vertical="center" wrapText="1"/>
    </xf>
    <xf numFmtId="0" fontId="4" fillId="0" borderId="9" xfId="53" applyFont="1" applyBorder="1" applyAlignment="1">
      <alignment horizontal="center" vertical="center" wrapText="1"/>
    </xf>
    <xf numFmtId="0" fontId="4" fillId="0" borderId="10" xfId="53" applyFont="1" applyBorder="1" applyAlignment="1">
      <alignment horizontal="center" vertical="center" wrapText="1"/>
    </xf>
    <xf numFmtId="0" fontId="4" fillId="0" borderId="11" xfId="53" applyFont="1" applyBorder="1" applyAlignment="1">
      <alignment horizontal="center" vertical="center" wrapText="1"/>
    </xf>
    <xf numFmtId="0" fontId="8" fillId="0" borderId="4" xfId="53" applyFont="1" applyBorder="1" applyAlignment="1">
      <alignment horizontal="center" vertical="center" wrapText="1"/>
    </xf>
    <xf numFmtId="176" fontId="8" fillId="0" borderId="4" xfId="54" applyNumberFormat="1" applyFont="1" applyFill="1" applyBorder="1" applyAlignment="1">
      <alignment horizontal="center" vertical="center" wrapText="1"/>
    </xf>
    <xf numFmtId="0" fontId="8" fillId="0" borderId="12" xfId="53" applyFont="1" applyBorder="1" applyAlignment="1">
      <alignment horizontal="center" vertical="center" wrapText="1"/>
    </xf>
    <xf numFmtId="0" fontId="8" fillId="0" borderId="13" xfId="53" applyFont="1" applyBorder="1" applyAlignment="1">
      <alignment horizontal="center" vertical="center" wrapText="1"/>
    </xf>
    <xf numFmtId="0" fontId="8" fillId="0" borderId="14" xfId="53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/>
    </xf>
    <xf numFmtId="0" fontId="8" fillId="0" borderId="4" xfId="53" applyFont="1" applyBorder="1" applyAlignment="1">
      <alignment horizontal="center" vertical="center"/>
    </xf>
    <xf numFmtId="176" fontId="8" fillId="0" borderId="4" xfId="54" applyNumberFormat="1" applyFont="1" applyFill="1" applyBorder="1" applyAlignment="1">
      <alignment horizontal="center" vertical="center"/>
    </xf>
    <xf numFmtId="0" fontId="7" fillId="0" borderId="15" xfId="52" applyFont="1" applyBorder="1" applyAlignment="1">
      <alignment horizontal="left" vertical="center" wrapText="1"/>
    </xf>
    <xf numFmtId="0" fontId="7" fillId="0" borderId="16" xfId="52" applyFont="1" applyBorder="1" applyAlignment="1">
      <alignment horizontal="left" vertical="center" wrapText="1"/>
    </xf>
    <xf numFmtId="0" fontId="3" fillId="0" borderId="0" xfId="52" applyFont="1">
      <alignment vertical="center"/>
    </xf>
    <xf numFmtId="176" fontId="4" fillId="0" borderId="17" xfId="53" applyNumberFormat="1" applyFont="1" applyBorder="1" applyAlignment="1">
      <alignment horizontal="center" vertical="center" wrapText="1"/>
    </xf>
    <xf numFmtId="0" fontId="4" fillId="0" borderId="18" xfId="53" applyFont="1" applyBorder="1" applyAlignment="1">
      <alignment horizontal="center" vertical="center" wrapText="1"/>
    </xf>
    <xf numFmtId="0" fontId="7" fillId="0" borderId="0" xfId="52" applyFont="1" applyAlignment="1">
      <alignment horizontal="center" vertical="center"/>
    </xf>
    <xf numFmtId="176" fontId="4" fillId="0" borderId="11" xfId="53" applyNumberFormat="1" applyFont="1" applyBorder="1" applyAlignment="1">
      <alignment horizontal="center" vertical="center" wrapText="1"/>
    </xf>
    <xf numFmtId="0" fontId="4" fillId="0" borderId="19" xfId="53" applyFont="1" applyBorder="1" applyAlignment="1">
      <alignment horizontal="center" vertical="center" wrapText="1"/>
    </xf>
    <xf numFmtId="0" fontId="6" fillId="0" borderId="19" xfId="53" applyFont="1" applyBorder="1" applyAlignment="1">
      <alignment horizontal="center" vertical="center" wrapText="1"/>
    </xf>
    <xf numFmtId="0" fontId="6" fillId="0" borderId="19" xfId="52" applyFont="1" applyBorder="1" applyAlignment="1">
      <alignment horizontal="center" vertical="center"/>
    </xf>
    <xf numFmtId="10" fontId="6" fillId="0" borderId="19" xfId="53" applyNumberFormat="1" applyFont="1" applyBorder="1" applyAlignment="1">
      <alignment horizontal="center" vertical="center" wrapText="1"/>
    </xf>
    <xf numFmtId="0" fontId="7" fillId="0" borderId="20" xfId="52" applyFont="1" applyBorder="1" applyAlignment="1">
      <alignment horizontal="left" vertical="center" wrapText="1"/>
    </xf>
    <xf numFmtId="0" fontId="6" fillId="2" borderId="0" xfId="52" applyFont="1" applyFill="1" applyAlignment="1">
      <alignment vertical="center" wrapText="1"/>
    </xf>
    <xf numFmtId="0" fontId="6" fillId="0" borderId="7" xfId="53" applyFont="1" applyBorder="1" applyAlignment="1">
      <alignment horizontal="center" vertical="center" wrapText="1"/>
    </xf>
    <xf numFmtId="176" fontId="7" fillId="0" borderId="0" xfId="52" applyNumberFormat="1" applyFont="1" applyAlignment="1">
      <alignment vertical="center" wrapText="1"/>
    </xf>
    <xf numFmtId="0" fontId="9" fillId="0" borderId="0" xfId="44" applyAlignment="1">
      <alignment vertical="center" wrapText="1"/>
    </xf>
    <xf numFmtId="0" fontId="9" fillId="0" borderId="0" xfId="44">
      <alignment vertical="center"/>
    </xf>
    <xf numFmtId="0" fontId="10" fillId="0" borderId="0" xfId="44" applyFont="1" applyAlignment="1">
      <alignment horizontal="center" vertical="center" wrapText="1"/>
    </xf>
    <xf numFmtId="0" fontId="11" fillId="0" borderId="21" xfId="44" applyFont="1" applyBorder="1" applyAlignment="1">
      <alignment vertical="center" wrapText="1"/>
    </xf>
    <xf numFmtId="0" fontId="9" fillId="0" borderId="22" xfId="44" applyBorder="1" applyAlignment="1">
      <alignment vertical="center" wrapText="1"/>
    </xf>
    <xf numFmtId="0" fontId="12" fillId="0" borderId="23" xfId="44" applyFont="1" applyBorder="1" applyAlignment="1">
      <alignment vertical="center" wrapText="1"/>
    </xf>
    <xf numFmtId="0" fontId="13" fillId="0" borderId="0" xfId="52" applyFont="1" applyAlignment="1">
      <alignment horizontal="center" vertical="center" wrapText="1"/>
    </xf>
    <xf numFmtId="0" fontId="14" fillId="0" borderId="0" xfId="53" applyFont="1" applyAlignment="1">
      <alignment horizontal="left" vertical="center" wrapText="1"/>
    </xf>
    <xf numFmtId="0" fontId="15" fillId="0" borderId="1" xfId="53" applyFont="1" applyBorder="1" applyAlignment="1">
      <alignment horizontal="center" vertical="center" wrapText="1"/>
    </xf>
    <xf numFmtId="0" fontId="15" fillId="0" borderId="2" xfId="53" applyFont="1" applyBorder="1" applyAlignment="1">
      <alignment horizontal="center" vertical="center" wrapText="1"/>
    </xf>
    <xf numFmtId="0" fontId="15" fillId="0" borderId="18" xfId="53" applyFont="1" applyBorder="1" applyAlignment="1">
      <alignment horizontal="center" vertical="center" wrapText="1"/>
    </xf>
    <xf numFmtId="0" fontId="16" fillId="0" borderId="3" xfId="53" applyFont="1" applyBorder="1" applyAlignment="1">
      <alignment horizontal="center" vertical="center" wrapText="1"/>
    </xf>
    <xf numFmtId="0" fontId="16" fillId="0" borderId="4" xfId="53" applyFont="1" applyBorder="1" applyAlignment="1">
      <alignment horizontal="center" vertical="center" wrapText="1"/>
    </xf>
    <xf numFmtId="177" fontId="16" fillId="0" borderId="4" xfId="54" applyNumberFormat="1" applyFont="1" applyBorder="1" applyAlignment="1">
      <alignment horizontal="center" vertical="center" wrapText="1"/>
    </xf>
    <xf numFmtId="0" fontId="16" fillId="0" borderId="19" xfId="53" applyFont="1" applyBorder="1" applyAlignment="1">
      <alignment horizontal="center" vertical="center" wrapText="1"/>
    </xf>
    <xf numFmtId="0" fontId="16" fillId="0" borderId="24" xfId="53" applyFont="1" applyBorder="1" applyAlignment="1">
      <alignment horizontal="center" vertical="center" wrapText="1"/>
    </xf>
    <xf numFmtId="0" fontId="16" fillId="0" borderId="25" xfId="53" applyFont="1" applyBorder="1" applyAlignment="1">
      <alignment horizontal="center" vertical="center" wrapText="1"/>
    </xf>
    <xf numFmtId="177" fontId="15" fillId="0" borderId="25" xfId="54" applyNumberFormat="1" applyFont="1" applyBorder="1" applyAlignment="1">
      <alignment horizontal="center" vertical="center" wrapText="1"/>
    </xf>
    <xf numFmtId="0" fontId="16" fillId="0" borderId="26" xfId="53" applyFont="1" applyBorder="1" applyAlignment="1">
      <alignment horizontal="center" vertical="center" wrapText="1"/>
    </xf>
    <xf numFmtId="10" fontId="1" fillId="0" borderId="0" xfId="52" applyNumberForma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2" xfId="51"/>
    <cellStyle name="常规 3" xfId="52"/>
    <cellStyle name="常规_Sheet1" xfId="53"/>
    <cellStyle name="千位分隔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view="pageBreakPreview" zoomScaleNormal="100" workbookViewId="0">
      <selection activeCell="A1" sqref="A1:D1"/>
    </sheetView>
  </sheetViews>
  <sheetFormatPr defaultColWidth="9" defaultRowHeight="14.25" outlineLevelRow="5" outlineLevelCol="4"/>
  <cols>
    <col min="1" max="1" width="14.375" style="1" customWidth="1"/>
    <col min="2" max="2" width="22.5" style="1" customWidth="1"/>
    <col min="3" max="3" width="26.625" style="1" customWidth="1"/>
    <col min="4" max="4" width="18.625" style="1" customWidth="1"/>
    <col min="5" max="5" width="14.375" style="1"/>
    <col min="6" max="16384" width="9" style="1"/>
  </cols>
  <sheetData>
    <row r="1" ht="88.5" customHeight="1" spans="1:4">
      <c r="A1" s="58" t="s">
        <v>0</v>
      </c>
      <c r="B1" s="58"/>
      <c r="C1" s="58"/>
      <c r="D1" s="58"/>
    </row>
    <row r="2" ht="41.25" customHeight="1" spans="1:4">
      <c r="A2" s="59" t="s">
        <v>1</v>
      </c>
      <c r="B2" s="59"/>
      <c r="C2" s="59"/>
      <c r="D2" s="59"/>
    </row>
    <row r="3" ht="31.5" customHeight="1" spans="1:4">
      <c r="A3" s="60" t="s">
        <v>2</v>
      </c>
      <c r="B3" s="61" t="s">
        <v>3</v>
      </c>
      <c r="C3" s="61" t="s">
        <v>4</v>
      </c>
      <c r="D3" s="62" t="s">
        <v>5</v>
      </c>
    </row>
    <row r="4" ht="27.75" customHeight="1" spans="1:4">
      <c r="A4" s="63">
        <v>1</v>
      </c>
      <c r="B4" s="64" t="s">
        <v>6</v>
      </c>
      <c r="C4" s="65">
        <f>+地块一!H29</f>
        <v>0</v>
      </c>
      <c r="D4" s="66"/>
    </row>
    <row r="5" ht="27.75" customHeight="1" spans="1:4">
      <c r="A5" s="63">
        <v>2</v>
      </c>
      <c r="B5" s="64" t="s">
        <v>7</v>
      </c>
      <c r="C5" s="65">
        <f>+地块二!H29</f>
        <v>0</v>
      </c>
      <c r="D5" s="66"/>
    </row>
    <row r="6" ht="27.75" customHeight="1" spans="1:5">
      <c r="A6" s="67">
        <v>3</v>
      </c>
      <c r="B6" s="68" t="s">
        <v>8</v>
      </c>
      <c r="C6" s="69">
        <f>SUM(C4:C5)</f>
        <v>0</v>
      </c>
      <c r="D6" s="70"/>
      <c r="E6" s="71"/>
    </row>
  </sheetData>
  <mergeCells count="2">
    <mergeCell ref="A1:D1"/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view="pageBreakPreview" zoomScaleNormal="100" workbookViewId="0">
      <selection activeCell="A11" sqref="A11"/>
    </sheetView>
  </sheetViews>
  <sheetFormatPr defaultColWidth="9" defaultRowHeight="13.5" outlineLevelRow="4"/>
  <cols>
    <col min="1" max="1" width="101.25" style="52" customWidth="1"/>
    <col min="2" max="16384" width="9" style="53"/>
  </cols>
  <sheetData>
    <row r="1" ht="66.95" customHeight="1" spans="1:1">
      <c r="A1" s="54" t="s">
        <v>9</v>
      </c>
    </row>
    <row r="2" ht="18.75" customHeight="1" spans="1:1">
      <c r="A2" s="55" t="s">
        <v>10</v>
      </c>
    </row>
    <row r="3" ht="33" customHeight="1" spans="1:1">
      <c r="A3" s="56" t="s">
        <v>1</v>
      </c>
    </row>
    <row r="4" ht="23.25" customHeight="1" spans="1:1">
      <c r="A4" s="56" t="s">
        <v>11</v>
      </c>
    </row>
    <row r="5" ht="85.5" customHeight="1" spans="1:1">
      <c r="A5" s="57" t="s">
        <v>12</v>
      </c>
    </row>
  </sheetData>
  <printOptions horizontalCentered="1"/>
  <pageMargins left="0.590551181102362" right="0.590551181102362" top="0.590551181102362" bottom="0.590551181102362" header="0.511811023622047" footer="0.511811023622047"/>
  <pageSetup paperSize="9" scale="8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view="pageBreakPreview" zoomScaleNormal="100" workbookViewId="0">
      <pane xSplit="10" ySplit="3" topLeftCell="K4" activePane="bottomRight" state="frozen"/>
      <selection/>
      <selection pane="topRight"/>
      <selection pane="bottomLeft"/>
      <selection pane="bottomRight" activeCell="A30" sqref="A30:J30"/>
    </sheetView>
  </sheetViews>
  <sheetFormatPr defaultColWidth="9" defaultRowHeight="14.25"/>
  <cols>
    <col min="1" max="1" width="5.625" style="1" customWidth="1"/>
    <col min="2" max="2" width="12.5" style="1" customWidth="1"/>
    <col min="3" max="3" width="22.375" style="2" customWidth="1"/>
    <col min="4" max="4" width="6.75" style="2" customWidth="1"/>
    <col min="5" max="5" width="8.5" style="1" customWidth="1"/>
    <col min="6" max="6" width="11.75" style="1" customWidth="1"/>
    <col min="7" max="7" width="10.125" style="3" customWidth="1"/>
    <col min="8" max="8" width="15.5" style="3" customWidth="1"/>
    <col min="9" max="9" width="22.125" style="3" customWidth="1"/>
    <col min="10" max="10" width="13.375" style="4" customWidth="1"/>
    <col min="11" max="11" width="14.75" style="5" customWidth="1"/>
    <col min="12" max="12" width="12.125" style="1" customWidth="1"/>
    <col min="13" max="13" width="6.375" style="1" customWidth="1"/>
    <col min="14" max="16384" width="9" style="1"/>
  </cols>
  <sheetData>
    <row r="1" ht="39.95" customHeight="1" spans="1:11">
      <c r="A1" s="6" t="s">
        <v>13</v>
      </c>
      <c r="B1" s="6"/>
      <c r="C1" s="7"/>
      <c r="D1" s="7"/>
      <c r="E1" s="6"/>
      <c r="F1" s="6"/>
      <c r="G1" s="6"/>
      <c r="H1" s="6"/>
      <c r="I1" s="6"/>
      <c r="J1" s="6"/>
      <c r="K1" s="39"/>
    </row>
    <row r="2" ht="24" customHeight="1" spans="1:11">
      <c r="A2" s="8" t="s">
        <v>2</v>
      </c>
      <c r="B2" s="9" t="s">
        <v>3</v>
      </c>
      <c r="C2" s="9" t="s">
        <v>14</v>
      </c>
      <c r="D2" s="9" t="s">
        <v>15</v>
      </c>
      <c r="E2" s="10" t="s">
        <v>16</v>
      </c>
      <c r="F2" s="9" t="s">
        <v>17</v>
      </c>
      <c r="G2" s="11" t="s">
        <v>18</v>
      </c>
      <c r="H2" s="12" t="s">
        <v>19</v>
      </c>
      <c r="I2" s="40" t="s">
        <v>20</v>
      </c>
      <c r="J2" s="41" t="s">
        <v>5</v>
      </c>
      <c r="K2" s="42"/>
    </row>
    <row r="3" ht="24" customHeight="1" spans="1:11">
      <c r="A3" s="13"/>
      <c r="B3" s="14"/>
      <c r="C3" s="14"/>
      <c r="D3" s="14"/>
      <c r="E3" s="15"/>
      <c r="F3" s="14"/>
      <c r="G3" s="16"/>
      <c r="H3" s="17"/>
      <c r="I3" s="43"/>
      <c r="J3" s="44"/>
      <c r="K3" s="42"/>
    </row>
    <row r="4" ht="30" customHeight="1" spans="1:11">
      <c r="A4" s="18">
        <v>1</v>
      </c>
      <c r="B4" s="19" t="s">
        <v>21</v>
      </c>
      <c r="C4" s="20" t="s">
        <v>22</v>
      </c>
      <c r="D4" s="20" t="s">
        <v>23</v>
      </c>
      <c r="E4" s="21">
        <v>3</v>
      </c>
      <c r="F4" s="50"/>
      <c r="G4" s="23"/>
      <c r="H4" s="24">
        <f>+E4*G4</f>
        <v>0</v>
      </c>
      <c r="I4" s="24" t="s">
        <v>24</v>
      </c>
      <c r="J4" s="45"/>
      <c r="K4" s="42"/>
    </row>
    <row r="5" ht="30" customHeight="1" spans="1:11">
      <c r="A5" s="25"/>
      <c r="B5" s="26"/>
      <c r="C5" s="20" t="s">
        <v>25</v>
      </c>
      <c r="D5" s="20" t="s">
        <v>23</v>
      </c>
      <c r="E5" s="21">
        <v>3</v>
      </c>
      <c r="F5" s="50"/>
      <c r="G5" s="23"/>
      <c r="H5" s="24">
        <f>+E5*G5</f>
        <v>0</v>
      </c>
      <c r="I5" s="24" t="s">
        <v>26</v>
      </c>
      <c r="J5" s="45"/>
      <c r="K5" s="42"/>
    </row>
    <row r="6" ht="30" customHeight="1" spans="1:11">
      <c r="A6" s="27"/>
      <c r="B6" s="28"/>
      <c r="C6" s="29" t="s">
        <v>27</v>
      </c>
      <c r="D6" s="29"/>
      <c r="E6" s="29"/>
      <c r="F6" s="29"/>
      <c r="G6" s="29"/>
      <c r="H6" s="30">
        <f>SUM(H4:H5)</f>
        <v>0</v>
      </c>
      <c r="I6" s="30"/>
      <c r="J6" s="46"/>
      <c r="K6" s="42"/>
    </row>
    <row r="7" ht="30" customHeight="1" spans="1:11">
      <c r="A7" s="18">
        <v>2</v>
      </c>
      <c r="B7" s="19" t="s">
        <v>28</v>
      </c>
      <c r="C7" s="20" t="s">
        <v>29</v>
      </c>
      <c r="D7" s="20" t="s">
        <v>23</v>
      </c>
      <c r="E7" s="21">
        <v>24</v>
      </c>
      <c r="F7" s="50"/>
      <c r="G7" s="23"/>
      <c r="H7" s="24">
        <f t="shared" ref="H7:H15" si="0">+E7*G7</f>
        <v>0</v>
      </c>
      <c r="I7" s="24" t="s">
        <v>30</v>
      </c>
      <c r="J7" s="45"/>
      <c r="K7" s="42"/>
    </row>
    <row r="8" ht="30" customHeight="1" spans="1:11">
      <c r="A8" s="25"/>
      <c r="B8" s="26"/>
      <c r="C8" s="20" t="s">
        <v>31</v>
      </c>
      <c r="D8" s="20" t="s">
        <v>23</v>
      </c>
      <c r="E8" s="21">
        <v>24</v>
      </c>
      <c r="F8" s="50"/>
      <c r="G8" s="23"/>
      <c r="H8" s="24">
        <f t="shared" si="0"/>
        <v>0</v>
      </c>
      <c r="I8" s="24" t="s">
        <v>32</v>
      </c>
      <c r="J8" s="45"/>
      <c r="K8" s="42"/>
    </row>
    <row r="9" ht="30" customHeight="1" spans="1:11">
      <c r="A9" s="25"/>
      <c r="B9" s="26"/>
      <c r="C9" s="20" t="s">
        <v>33</v>
      </c>
      <c r="D9" s="20" t="s">
        <v>23</v>
      </c>
      <c r="E9" s="21">
        <v>11</v>
      </c>
      <c r="F9" s="50"/>
      <c r="G9" s="23"/>
      <c r="H9" s="24">
        <f t="shared" si="0"/>
        <v>0</v>
      </c>
      <c r="I9" s="24" t="s">
        <v>34</v>
      </c>
      <c r="J9" s="45"/>
      <c r="K9" s="42"/>
    </row>
    <row r="10" ht="30" customHeight="1" spans="1:11">
      <c r="A10" s="25"/>
      <c r="B10" s="26"/>
      <c r="C10" s="20" t="s">
        <v>35</v>
      </c>
      <c r="D10" s="20" t="s">
        <v>23</v>
      </c>
      <c r="E10" s="21">
        <v>11</v>
      </c>
      <c r="F10" s="50"/>
      <c r="G10" s="23"/>
      <c r="H10" s="24">
        <f t="shared" si="0"/>
        <v>0</v>
      </c>
      <c r="I10" s="24" t="s">
        <v>30</v>
      </c>
      <c r="J10" s="45"/>
      <c r="K10" s="42"/>
    </row>
    <row r="11" ht="30" customHeight="1" spans="1:11">
      <c r="A11" s="25"/>
      <c r="B11" s="26"/>
      <c r="C11" s="20" t="s">
        <v>36</v>
      </c>
      <c r="D11" s="20" t="s">
        <v>23</v>
      </c>
      <c r="E11" s="21">
        <v>11</v>
      </c>
      <c r="F11" s="50"/>
      <c r="G11" s="23"/>
      <c r="H11" s="24">
        <f t="shared" si="0"/>
        <v>0</v>
      </c>
      <c r="I11" s="24" t="s">
        <v>32</v>
      </c>
      <c r="J11" s="45"/>
      <c r="K11" s="42"/>
    </row>
    <row r="12" ht="30" customHeight="1" spans="1:11">
      <c r="A12" s="25"/>
      <c r="B12" s="26"/>
      <c r="C12" s="20" t="s">
        <v>37</v>
      </c>
      <c r="D12" s="20" t="s">
        <v>23</v>
      </c>
      <c r="E12" s="21">
        <v>17</v>
      </c>
      <c r="F12" s="50"/>
      <c r="G12" s="23"/>
      <c r="H12" s="24">
        <f t="shared" si="0"/>
        <v>0</v>
      </c>
      <c r="I12" s="24" t="s">
        <v>38</v>
      </c>
      <c r="J12" s="45"/>
      <c r="K12" s="42"/>
    </row>
    <row r="13" ht="30" customHeight="1" spans="1:11">
      <c r="A13" s="25"/>
      <c r="B13" s="26"/>
      <c r="C13" s="20" t="s">
        <v>39</v>
      </c>
      <c r="D13" s="20" t="s">
        <v>23</v>
      </c>
      <c r="E13" s="21">
        <v>10</v>
      </c>
      <c r="F13" s="50"/>
      <c r="G13" s="23"/>
      <c r="H13" s="24">
        <f t="shared" si="0"/>
        <v>0</v>
      </c>
      <c r="I13" s="24" t="s">
        <v>32</v>
      </c>
      <c r="J13" s="45"/>
      <c r="K13" s="42"/>
    </row>
    <row r="14" ht="30" customHeight="1" spans="1:11">
      <c r="A14" s="25"/>
      <c r="B14" s="26"/>
      <c r="C14" s="20" t="s">
        <v>40</v>
      </c>
      <c r="D14" s="20" t="s">
        <v>23</v>
      </c>
      <c r="E14" s="21">
        <v>9</v>
      </c>
      <c r="F14" s="50"/>
      <c r="G14" s="23"/>
      <c r="H14" s="24">
        <f t="shared" si="0"/>
        <v>0</v>
      </c>
      <c r="I14" s="24" t="s">
        <v>41</v>
      </c>
      <c r="J14" s="45"/>
      <c r="K14" s="42"/>
    </row>
    <row r="15" ht="30" customHeight="1" spans="1:11">
      <c r="A15" s="25"/>
      <c r="B15" s="26"/>
      <c r="C15" s="20" t="s">
        <v>42</v>
      </c>
      <c r="D15" s="20" t="s">
        <v>23</v>
      </c>
      <c r="E15" s="21">
        <v>8</v>
      </c>
      <c r="F15" s="50"/>
      <c r="G15" s="23"/>
      <c r="H15" s="24">
        <f t="shared" si="0"/>
        <v>0</v>
      </c>
      <c r="I15" s="24" t="s">
        <v>43</v>
      </c>
      <c r="J15" s="45"/>
      <c r="K15" s="42"/>
    </row>
    <row r="16" ht="30" customHeight="1" spans="1:11">
      <c r="A16" s="27"/>
      <c r="B16" s="28"/>
      <c r="C16" s="29" t="s">
        <v>27</v>
      </c>
      <c r="D16" s="29"/>
      <c r="E16" s="29"/>
      <c r="F16" s="29"/>
      <c r="G16" s="29"/>
      <c r="H16" s="30">
        <f>SUM(H7:H15)</f>
        <v>0</v>
      </c>
      <c r="I16" s="30"/>
      <c r="J16" s="45"/>
      <c r="K16" s="42"/>
    </row>
    <row r="17" ht="30" customHeight="1" spans="1:11">
      <c r="A17" s="18">
        <v>3</v>
      </c>
      <c r="B17" s="19" t="s">
        <v>44</v>
      </c>
      <c r="C17" s="20" t="s">
        <v>45</v>
      </c>
      <c r="D17" s="20" t="s">
        <v>46</v>
      </c>
      <c r="E17" s="21">
        <v>3</v>
      </c>
      <c r="F17" s="20">
        <v>4</v>
      </c>
      <c r="G17" s="23"/>
      <c r="H17" s="24">
        <f t="shared" ref="H17:H27" si="1">+E17*F17*G17</f>
        <v>0</v>
      </c>
      <c r="I17" s="24" t="s">
        <v>47</v>
      </c>
      <c r="J17" s="45" t="s">
        <v>48</v>
      </c>
      <c r="K17" s="42"/>
    </row>
    <row r="18" ht="30" customHeight="1" spans="1:11">
      <c r="A18" s="25"/>
      <c r="B18" s="26"/>
      <c r="C18" s="20" t="s">
        <v>49</v>
      </c>
      <c r="D18" s="20" t="s">
        <v>46</v>
      </c>
      <c r="E18" s="21">
        <v>3</v>
      </c>
      <c r="F18" s="20">
        <v>4</v>
      </c>
      <c r="G18" s="23"/>
      <c r="H18" s="24">
        <f t="shared" si="1"/>
        <v>0</v>
      </c>
      <c r="I18" s="24" t="s">
        <v>50</v>
      </c>
      <c r="J18" s="45" t="s">
        <v>48</v>
      </c>
      <c r="K18" s="42"/>
    </row>
    <row r="19" ht="30" customHeight="1" spans="1:11">
      <c r="A19" s="25"/>
      <c r="B19" s="26"/>
      <c r="C19" s="20" t="s">
        <v>29</v>
      </c>
      <c r="D19" s="20" t="s">
        <v>46</v>
      </c>
      <c r="E19" s="21">
        <v>24</v>
      </c>
      <c r="F19" s="20">
        <v>163</v>
      </c>
      <c r="G19" s="23"/>
      <c r="H19" s="24">
        <f t="shared" si="1"/>
        <v>0</v>
      </c>
      <c r="I19" s="24" t="s">
        <v>51</v>
      </c>
      <c r="J19" s="45" t="s">
        <v>48</v>
      </c>
      <c r="K19" s="42"/>
    </row>
    <row r="20" ht="30" customHeight="1" spans="1:11">
      <c r="A20" s="25"/>
      <c r="B20" s="26"/>
      <c r="C20" s="20" t="s">
        <v>52</v>
      </c>
      <c r="D20" s="20" t="s">
        <v>46</v>
      </c>
      <c r="E20" s="21">
        <v>24</v>
      </c>
      <c r="F20" s="20">
        <v>163</v>
      </c>
      <c r="G20" s="23"/>
      <c r="H20" s="24">
        <f t="shared" si="1"/>
        <v>0</v>
      </c>
      <c r="I20" s="24" t="s">
        <v>26</v>
      </c>
      <c r="J20" s="45" t="s">
        <v>48</v>
      </c>
      <c r="K20" s="42"/>
    </row>
    <row r="21" ht="30" customHeight="1" spans="1:11">
      <c r="A21" s="25"/>
      <c r="B21" s="26"/>
      <c r="C21" s="20" t="s">
        <v>33</v>
      </c>
      <c r="D21" s="20" t="s">
        <v>46</v>
      </c>
      <c r="E21" s="21">
        <v>11</v>
      </c>
      <c r="F21" s="20">
        <v>163</v>
      </c>
      <c r="G21" s="23"/>
      <c r="H21" s="24">
        <f t="shared" si="1"/>
        <v>0</v>
      </c>
      <c r="I21" s="24" t="s">
        <v>53</v>
      </c>
      <c r="J21" s="45"/>
      <c r="K21" s="42"/>
    </row>
    <row r="22" ht="30" customHeight="1" spans="1:11">
      <c r="A22" s="25"/>
      <c r="B22" s="26"/>
      <c r="C22" s="20" t="s">
        <v>37</v>
      </c>
      <c r="D22" s="20" t="s">
        <v>46</v>
      </c>
      <c r="E22" s="21">
        <v>11</v>
      </c>
      <c r="F22" s="20">
        <v>163</v>
      </c>
      <c r="G22" s="23"/>
      <c r="H22" s="24">
        <f t="shared" si="1"/>
        <v>0</v>
      </c>
      <c r="I22" s="24" t="s">
        <v>54</v>
      </c>
      <c r="J22" s="45"/>
      <c r="K22" s="42"/>
    </row>
    <row r="23" ht="30" customHeight="1" spans="1:11">
      <c r="A23" s="25"/>
      <c r="B23" s="26"/>
      <c r="C23" s="20" t="s">
        <v>35</v>
      </c>
      <c r="D23" s="20" t="s">
        <v>46</v>
      </c>
      <c r="E23" s="21">
        <v>11</v>
      </c>
      <c r="F23" s="20">
        <v>163</v>
      </c>
      <c r="G23" s="23"/>
      <c r="H23" s="24">
        <f t="shared" si="1"/>
        <v>0</v>
      </c>
      <c r="I23" s="24" t="s">
        <v>51</v>
      </c>
      <c r="J23" s="45" t="s">
        <v>48</v>
      </c>
      <c r="K23" s="42"/>
    </row>
    <row r="24" ht="30" customHeight="1" spans="1:11">
      <c r="A24" s="25"/>
      <c r="B24" s="26"/>
      <c r="C24" s="20" t="s">
        <v>36</v>
      </c>
      <c r="D24" s="20" t="s">
        <v>46</v>
      </c>
      <c r="E24" s="21">
        <v>17</v>
      </c>
      <c r="F24" s="20">
        <v>163</v>
      </c>
      <c r="G24" s="23"/>
      <c r="H24" s="24">
        <f t="shared" si="1"/>
        <v>0</v>
      </c>
      <c r="I24" s="24" t="s">
        <v>26</v>
      </c>
      <c r="J24" s="45" t="s">
        <v>48</v>
      </c>
      <c r="K24" s="42"/>
    </row>
    <row r="25" ht="30" customHeight="1" spans="1:11">
      <c r="A25" s="25"/>
      <c r="B25" s="26"/>
      <c r="C25" s="20" t="s">
        <v>39</v>
      </c>
      <c r="D25" s="20" t="s">
        <v>46</v>
      </c>
      <c r="E25" s="21">
        <v>10</v>
      </c>
      <c r="F25" s="20">
        <v>163</v>
      </c>
      <c r="G25" s="23"/>
      <c r="H25" s="24">
        <f t="shared" si="1"/>
        <v>0</v>
      </c>
      <c r="I25" s="24" t="s">
        <v>26</v>
      </c>
      <c r="J25" s="45" t="s">
        <v>48</v>
      </c>
      <c r="K25" s="42"/>
    </row>
    <row r="26" ht="30" customHeight="1" spans="1:11">
      <c r="A26" s="25"/>
      <c r="B26" s="26"/>
      <c r="C26" s="20" t="s">
        <v>40</v>
      </c>
      <c r="D26" s="20" t="s">
        <v>46</v>
      </c>
      <c r="E26" s="21">
        <v>9</v>
      </c>
      <c r="F26" s="20">
        <v>163</v>
      </c>
      <c r="G26" s="23"/>
      <c r="H26" s="24">
        <f t="shared" si="1"/>
        <v>0</v>
      </c>
      <c r="I26" s="24" t="s">
        <v>55</v>
      </c>
      <c r="J26" s="45"/>
      <c r="K26" s="42"/>
    </row>
    <row r="27" ht="30" customHeight="1" spans="1:11">
      <c r="A27" s="25"/>
      <c r="B27" s="26"/>
      <c r="C27" s="20" t="s">
        <v>42</v>
      </c>
      <c r="D27" s="20" t="s">
        <v>46</v>
      </c>
      <c r="E27" s="21">
        <v>8</v>
      </c>
      <c r="F27" s="20">
        <v>163</v>
      </c>
      <c r="G27" s="23"/>
      <c r="H27" s="24">
        <f t="shared" si="1"/>
        <v>0</v>
      </c>
      <c r="I27" s="24" t="s">
        <v>56</v>
      </c>
      <c r="J27" s="45"/>
      <c r="K27" s="42"/>
    </row>
    <row r="28" ht="30" customHeight="1" spans="1:11">
      <c r="A28" s="27"/>
      <c r="B28" s="28"/>
      <c r="C28" s="29" t="s">
        <v>27</v>
      </c>
      <c r="D28" s="29"/>
      <c r="E28" s="29"/>
      <c r="F28" s="29"/>
      <c r="G28" s="29"/>
      <c r="H28" s="30">
        <f>SUM(H17:H27)</f>
        <v>0</v>
      </c>
      <c r="I28" s="30"/>
      <c r="J28" s="45"/>
      <c r="K28" s="42"/>
    </row>
    <row r="29" ht="30" customHeight="1" spans="1:11">
      <c r="A29" s="34">
        <v>4</v>
      </c>
      <c r="B29" s="35" t="s">
        <v>57</v>
      </c>
      <c r="C29" s="29" t="s">
        <v>58</v>
      </c>
      <c r="D29" s="29"/>
      <c r="E29" s="29"/>
      <c r="F29" s="29"/>
      <c r="G29" s="29"/>
      <c r="H29" s="36">
        <f>+H6+H16+H28</f>
        <v>0</v>
      </c>
      <c r="I29" s="36"/>
      <c r="J29" s="47"/>
      <c r="K29" s="42"/>
    </row>
    <row r="30" ht="69" customHeight="1" spans="1:11">
      <c r="A30" s="37" t="s">
        <v>59</v>
      </c>
      <c r="B30" s="38"/>
      <c r="C30" s="38"/>
      <c r="D30" s="38"/>
      <c r="E30" s="38"/>
      <c r="F30" s="38"/>
      <c r="G30" s="38"/>
      <c r="H30" s="38"/>
      <c r="I30" s="38"/>
      <c r="J30" s="48"/>
      <c r="K30" s="49"/>
    </row>
    <row r="31" ht="78" customHeight="1" spans="8:8">
      <c r="H31" s="51"/>
    </row>
  </sheetData>
  <mergeCells count="22">
    <mergeCell ref="A1:J1"/>
    <mergeCell ref="C6:G6"/>
    <mergeCell ref="C16:G16"/>
    <mergeCell ref="C28:G28"/>
    <mergeCell ref="C29:G29"/>
    <mergeCell ref="A30:J30"/>
    <mergeCell ref="A2:A3"/>
    <mergeCell ref="A4:A6"/>
    <mergeCell ref="A7:A16"/>
    <mergeCell ref="A17:A28"/>
    <mergeCell ref="B2:B3"/>
    <mergeCell ref="B4:B6"/>
    <mergeCell ref="B7:B16"/>
    <mergeCell ref="B17:B28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1"/>
  <pageMargins left="0.393700787401575" right="0.393700787401575" top="0.393700787401575" bottom="0.393700787401575" header="0.511811023622047" footer="0.511811023622047"/>
  <pageSetup paperSize="9" scale="75" orientation="portrait"/>
  <headerFooter alignWithMargins="0"/>
  <rowBreaks count="2" manualBreakCount="2">
    <brk id="16" max="11" man="1"/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view="pageBreakPreview" zoomScaleNormal="100" workbookViewId="0">
      <pane xSplit="10" ySplit="3" topLeftCell="K4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4.25"/>
  <cols>
    <col min="1" max="1" width="5.625" style="1" customWidth="1"/>
    <col min="2" max="2" width="12.5" style="1" customWidth="1"/>
    <col min="3" max="3" width="22.375" style="2" customWidth="1"/>
    <col min="4" max="4" width="6.75" style="2" customWidth="1"/>
    <col min="5" max="5" width="8.5" style="1" customWidth="1"/>
    <col min="6" max="6" width="11.75" style="1" customWidth="1"/>
    <col min="7" max="7" width="10.125" style="3" customWidth="1"/>
    <col min="8" max="8" width="15.5" style="3" customWidth="1"/>
    <col min="9" max="9" width="22.125" style="3" customWidth="1"/>
    <col min="10" max="10" width="13.375" style="4" customWidth="1"/>
    <col min="11" max="11" width="14.75" style="5" customWidth="1"/>
    <col min="12" max="12" width="12.125" style="1" customWidth="1"/>
    <col min="13" max="13" width="9" style="1"/>
    <col min="14" max="15" width="13.625" style="1" customWidth="1"/>
    <col min="16" max="16384" width="9" style="1"/>
  </cols>
  <sheetData>
    <row r="1" ht="39.95" customHeight="1" spans="1:11">
      <c r="A1" s="6" t="s">
        <v>60</v>
      </c>
      <c r="B1" s="6"/>
      <c r="C1" s="7"/>
      <c r="D1" s="7"/>
      <c r="E1" s="6"/>
      <c r="F1" s="6"/>
      <c r="G1" s="6"/>
      <c r="H1" s="6"/>
      <c r="I1" s="6"/>
      <c r="J1" s="6"/>
      <c r="K1" s="39"/>
    </row>
    <row r="2" ht="24" customHeight="1" spans="1:14">
      <c r="A2" s="8" t="s">
        <v>2</v>
      </c>
      <c r="B2" s="9" t="s">
        <v>3</v>
      </c>
      <c r="C2" s="9" t="s">
        <v>14</v>
      </c>
      <c r="D2" s="9" t="s">
        <v>15</v>
      </c>
      <c r="E2" s="10" t="s">
        <v>16</v>
      </c>
      <c r="F2" s="10" t="s">
        <v>17</v>
      </c>
      <c r="G2" s="11" t="s">
        <v>18</v>
      </c>
      <c r="H2" s="12" t="s">
        <v>19</v>
      </c>
      <c r="I2" s="40" t="s">
        <v>20</v>
      </c>
      <c r="J2" s="41" t="s">
        <v>5</v>
      </c>
      <c r="K2" s="42"/>
      <c r="N2" s="4"/>
    </row>
    <row r="3" ht="24" customHeight="1" spans="1:14">
      <c r="A3" s="13"/>
      <c r="B3" s="14"/>
      <c r="C3" s="14"/>
      <c r="D3" s="14"/>
      <c r="E3" s="15"/>
      <c r="F3" s="15"/>
      <c r="G3" s="16"/>
      <c r="H3" s="17"/>
      <c r="I3" s="43"/>
      <c r="J3" s="44"/>
      <c r="K3" s="42"/>
      <c r="N3" s="4"/>
    </row>
    <row r="4" ht="30" customHeight="1" spans="1:11">
      <c r="A4" s="18">
        <v>1</v>
      </c>
      <c r="B4" s="19" t="s">
        <v>21</v>
      </c>
      <c r="C4" s="20" t="s">
        <v>22</v>
      </c>
      <c r="D4" s="20" t="s">
        <v>23</v>
      </c>
      <c r="E4" s="21">
        <v>3</v>
      </c>
      <c r="F4" s="22"/>
      <c r="G4" s="23"/>
      <c r="H4" s="24">
        <f>+E4*G4</f>
        <v>0</v>
      </c>
      <c r="I4" s="24" t="s">
        <v>24</v>
      </c>
      <c r="J4" s="45"/>
      <c r="K4" s="42"/>
    </row>
    <row r="5" ht="30" customHeight="1" spans="1:11">
      <c r="A5" s="25"/>
      <c r="B5" s="26"/>
      <c r="C5" s="20" t="s">
        <v>25</v>
      </c>
      <c r="D5" s="20" t="s">
        <v>23</v>
      </c>
      <c r="E5" s="21">
        <v>3</v>
      </c>
      <c r="F5" s="22"/>
      <c r="G5" s="23"/>
      <c r="H5" s="24">
        <f>+E5*G5</f>
        <v>0</v>
      </c>
      <c r="I5" s="24" t="s">
        <v>26</v>
      </c>
      <c r="J5" s="45"/>
      <c r="K5" s="42"/>
    </row>
    <row r="6" ht="30" customHeight="1" spans="1:11">
      <c r="A6" s="27"/>
      <c r="B6" s="28"/>
      <c r="C6" s="29" t="s">
        <v>27</v>
      </c>
      <c r="D6" s="29"/>
      <c r="E6" s="29"/>
      <c r="F6" s="29"/>
      <c r="G6" s="29"/>
      <c r="H6" s="30">
        <f>SUM(H4:H5)</f>
        <v>0</v>
      </c>
      <c r="I6" s="30"/>
      <c r="J6" s="46"/>
      <c r="K6" s="42"/>
    </row>
    <row r="7" ht="30" customHeight="1" spans="1:11">
      <c r="A7" s="18">
        <v>2</v>
      </c>
      <c r="B7" s="19" t="s">
        <v>28</v>
      </c>
      <c r="C7" s="20" t="s">
        <v>29</v>
      </c>
      <c r="D7" s="20" t="s">
        <v>23</v>
      </c>
      <c r="E7" s="21">
        <v>47</v>
      </c>
      <c r="F7" s="22"/>
      <c r="G7" s="23"/>
      <c r="H7" s="24">
        <f t="shared" ref="H7:H15" si="0">+E7*G7</f>
        <v>0</v>
      </c>
      <c r="I7" s="24" t="s">
        <v>30</v>
      </c>
      <c r="J7" s="45"/>
      <c r="K7" s="42"/>
    </row>
    <row r="8" ht="30" customHeight="1" spans="1:11">
      <c r="A8" s="25"/>
      <c r="B8" s="26"/>
      <c r="C8" s="20" t="s">
        <v>31</v>
      </c>
      <c r="D8" s="20" t="s">
        <v>23</v>
      </c>
      <c r="E8" s="21">
        <v>47</v>
      </c>
      <c r="F8" s="22"/>
      <c r="G8" s="23"/>
      <c r="H8" s="24">
        <f t="shared" si="0"/>
        <v>0</v>
      </c>
      <c r="I8" s="24" t="s">
        <v>32</v>
      </c>
      <c r="J8" s="45"/>
      <c r="K8" s="42"/>
    </row>
    <row r="9" ht="30" customHeight="1" spans="1:11">
      <c r="A9" s="25"/>
      <c r="B9" s="26"/>
      <c r="C9" s="20" t="s">
        <v>33</v>
      </c>
      <c r="D9" s="20" t="s">
        <v>23</v>
      </c>
      <c r="E9" s="21">
        <v>23</v>
      </c>
      <c r="F9" s="22"/>
      <c r="G9" s="23"/>
      <c r="H9" s="24">
        <f t="shared" si="0"/>
        <v>0</v>
      </c>
      <c r="I9" s="24" t="s">
        <v>34</v>
      </c>
      <c r="J9" s="45"/>
      <c r="K9" s="42"/>
    </row>
    <row r="10" ht="30" customHeight="1" spans="1:11">
      <c r="A10" s="25"/>
      <c r="B10" s="26"/>
      <c r="C10" s="20" t="s">
        <v>35</v>
      </c>
      <c r="D10" s="20" t="s">
        <v>23</v>
      </c>
      <c r="E10" s="21">
        <v>22</v>
      </c>
      <c r="F10" s="22"/>
      <c r="G10" s="23"/>
      <c r="H10" s="24">
        <f t="shared" si="0"/>
        <v>0</v>
      </c>
      <c r="I10" s="24" t="s">
        <v>30</v>
      </c>
      <c r="J10" s="45"/>
      <c r="K10" s="42"/>
    </row>
    <row r="11" ht="30" customHeight="1" spans="1:11">
      <c r="A11" s="25"/>
      <c r="B11" s="26"/>
      <c r="C11" s="20" t="s">
        <v>36</v>
      </c>
      <c r="D11" s="20" t="s">
        <v>23</v>
      </c>
      <c r="E11" s="21">
        <v>22</v>
      </c>
      <c r="F11" s="22"/>
      <c r="G11" s="23"/>
      <c r="H11" s="24">
        <f t="shared" si="0"/>
        <v>0</v>
      </c>
      <c r="I11" s="24" t="s">
        <v>32</v>
      </c>
      <c r="J11" s="45"/>
      <c r="K11" s="42"/>
    </row>
    <row r="12" ht="30" customHeight="1" spans="1:11">
      <c r="A12" s="25"/>
      <c r="B12" s="26"/>
      <c r="C12" s="20" t="s">
        <v>37</v>
      </c>
      <c r="D12" s="20" t="s">
        <v>23</v>
      </c>
      <c r="E12" s="21">
        <v>30</v>
      </c>
      <c r="F12" s="22"/>
      <c r="G12" s="23"/>
      <c r="H12" s="24">
        <f t="shared" si="0"/>
        <v>0</v>
      </c>
      <c r="I12" s="24" t="s">
        <v>38</v>
      </c>
      <c r="J12" s="45"/>
      <c r="K12" s="42"/>
    </row>
    <row r="13" ht="30" customHeight="1" spans="1:11">
      <c r="A13" s="25"/>
      <c r="B13" s="26"/>
      <c r="C13" s="20" t="s">
        <v>39</v>
      </c>
      <c r="D13" s="20" t="s">
        <v>23</v>
      </c>
      <c r="E13" s="21">
        <v>10</v>
      </c>
      <c r="F13" s="22"/>
      <c r="G13" s="23"/>
      <c r="H13" s="24">
        <f t="shared" si="0"/>
        <v>0</v>
      </c>
      <c r="I13" s="24" t="s">
        <v>32</v>
      </c>
      <c r="J13" s="45"/>
      <c r="K13" s="42"/>
    </row>
    <row r="14" ht="30" customHeight="1" spans="1:11">
      <c r="A14" s="25"/>
      <c r="B14" s="26"/>
      <c r="C14" s="20" t="s">
        <v>40</v>
      </c>
      <c r="D14" s="20" t="s">
        <v>23</v>
      </c>
      <c r="E14" s="21">
        <v>12</v>
      </c>
      <c r="F14" s="22"/>
      <c r="G14" s="23"/>
      <c r="H14" s="24">
        <f t="shared" si="0"/>
        <v>0</v>
      </c>
      <c r="I14" s="24" t="s">
        <v>41</v>
      </c>
      <c r="J14" s="45"/>
      <c r="K14" s="42"/>
    </row>
    <row r="15" ht="30" customHeight="1" spans="1:11">
      <c r="A15" s="25"/>
      <c r="B15" s="26"/>
      <c r="C15" s="20" t="s">
        <v>42</v>
      </c>
      <c r="D15" s="20" t="s">
        <v>23</v>
      </c>
      <c r="E15" s="21">
        <v>7</v>
      </c>
      <c r="F15" s="22"/>
      <c r="G15" s="23"/>
      <c r="H15" s="24">
        <f t="shared" si="0"/>
        <v>0</v>
      </c>
      <c r="I15" s="24" t="s">
        <v>43</v>
      </c>
      <c r="J15" s="45"/>
      <c r="K15" s="42"/>
    </row>
    <row r="16" ht="30" customHeight="1" spans="1:11">
      <c r="A16" s="27"/>
      <c r="B16" s="28"/>
      <c r="C16" s="29" t="s">
        <v>27</v>
      </c>
      <c r="D16" s="29"/>
      <c r="E16" s="29"/>
      <c r="F16" s="29"/>
      <c r="G16" s="29"/>
      <c r="H16" s="30">
        <f>SUM(H7:H15)</f>
        <v>0</v>
      </c>
      <c r="I16" s="30"/>
      <c r="J16" s="45"/>
      <c r="K16" s="42"/>
    </row>
    <row r="17" ht="30" customHeight="1" spans="1:11">
      <c r="A17" s="18">
        <v>3</v>
      </c>
      <c r="B17" s="19" t="s">
        <v>44</v>
      </c>
      <c r="C17" s="20" t="s">
        <v>45</v>
      </c>
      <c r="D17" s="20" t="s">
        <v>46</v>
      </c>
      <c r="E17" s="21">
        <v>3</v>
      </c>
      <c r="F17" s="21">
        <v>4</v>
      </c>
      <c r="G17" s="23"/>
      <c r="H17" s="24">
        <f t="shared" ref="H17:H27" si="1">+E17*F17*G17</f>
        <v>0</v>
      </c>
      <c r="I17" s="24" t="s">
        <v>47</v>
      </c>
      <c r="J17" s="45" t="s">
        <v>48</v>
      </c>
      <c r="K17" s="42"/>
    </row>
    <row r="18" ht="30" customHeight="1" spans="1:11">
      <c r="A18" s="25"/>
      <c r="B18" s="26"/>
      <c r="C18" s="20" t="s">
        <v>49</v>
      </c>
      <c r="D18" s="20" t="s">
        <v>46</v>
      </c>
      <c r="E18" s="21">
        <v>3</v>
      </c>
      <c r="F18" s="21">
        <v>4</v>
      </c>
      <c r="G18" s="23"/>
      <c r="H18" s="24">
        <f t="shared" si="1"/>
        <v>0</v>
      </c>
      <c r="I18" s="24" t="s">
        <v>50</v>
      </c>
      <c r="J18" s="45" t="s">
        <v>48</v>
      </c>
      <c r="K18" s="42"/>
    </row>
    <row r="19" ht="30" customHeight="1" spans="1:11">
      <c r="A19" s="25"/>
      <c r="B19" s="26"/>
      <c r="C19" s="20" t="s">
        <v>29</v>
      </c>
      <c r="D19" s="20" t="s">
        <v>46</v>
      </c>
      <c r="E19" s="21">
        <v>47</v>
      </c>
      <c r="F19" s="21">
        <v>163</v>
      </c>
      <c r="G19" s="23"/>
      <c r="H19" s="24">
        <f t="shared" si="1"/>
        <v>0</v>
      </c>
      <c r="I19" s="24" t="s">
        <v>51</v>
      </c>
      <c r="J19" s="45" t="s">
        <v>48</v>
      </c>
      <c r="K19" s="42"/>
    </row>
    <row r="20" ht="30" customHeight="1" spans="1:11">
      <c r="A20" s="25"/>
      <c r="B20" s="26"/>
      <c r="C20" s="20" t="s">
        <v>52</v>
      </c>
      <c r="D20" s="20" t="s">
        <v>46</v>
      </c>
      <c r="E20" s="21">
        <v>47</v>
      </c>
      <c r="F20" s="21">
        <v>163</v>
      </c>
      <c r="G20" s="23"/>
      <c r="H20" s="24">
        <f t="shared" si="1"/>
        <v>0</v>
      </c>
      <c r="I20" s="24" t="s">
        <v>26</v>
      </c>
      <c r="J20" s="45" t="s">
        <v>48</v>
      </c>
      <c r="K20" s="42"/>
    </row>
    <row r="21" ht="30" customHeight="1" spans="1:11">
      <c r="A21" s="25"/>
      <c r="B21" s="26"/>
      <c r="C21" s="20" t="s">
        <v>33</v>
      </c>
      <c r="D21" s="20" t="s">
        <v>46</v>
      </c>
      <c r="E21" s="21">
        <v>23</v>
      </c>
      <c r="F21" s="21">
        <v>163</v>
      </c>
      <c r="G21" s="23"/>
      <c r="H21" s="24">
        <f t="shared" si="1"/>
        <v>0</v>
      </c>
      <c r="I21" s="24" t="s">
        <v>53</v>
      </c>
      <c r="J21" s="45"/>
      <c r="K21" s="42"/>
    </row>
    <row r="22" ht="30" customHeight="1" spans="1:11">
      <c r="A22" s="25"/>
      <c r="B22" s="26"/>
      <c r="C22" s="20" t="s">
        <v>37</v>
      </c>
      <c r="D22" s="20" t="s">
        <v>46</v>
      </c>
      <c r="E22" s="21">
        <v>22</v>
      </c>
      <c r="F22" s="21">
        <v>163</v>
      </c>
      <c r="G22" s="23"/>
      <c r="H22" s="24">
        <f t="shared" si="1"/>
        <v>0</v>
      </c>
      <c r="I22" s="24" t="s">
        <v>54</v>
      </c>
      <c r="J22" s="45"/>
      <c r="K22" s="42"/>
    </row>
    <row r="23" ht="30" customHeight="1" spans="1:11">
      <c r="A23" s="25"/>
      <c r="B23" s="26"/>
      <c r="C23" s="20" t="s">
        <v>35</v>
      </c>
      <c r="D23" s="20" t="s">
        <v>46</v>
      </c>
      <c r="E23" s="21">
        <v>22</v>
      </c>
      <c r="F23" s="21">
        <v>163</v>
      </c>
      <c r="G23" s="23"/>
      <c r="H23" s="24">
        <f t="shared" si="1"/>
        <v>0</v>
      </c>
      <c r="I23" s="24" t="s">
        <v>51</v>
      </c>
      <c r="J23" s="45" t="s">
        <v>48</v>
      </c>
      <c r="K23" s="42"/>
    </row>
    <row r="24" ht="30" customHeight="1" spans="1:11">
      <c r="A24" s="25"/>
      <c r="B24" s="26"/>
      <c r="C24" s="20" t="s">
        <v>36</v>
      </c>
      <c r="D24" s="20" t="s">
        <v>46</v>
      </c>
      <c r="E24" s="21">
        <v>30</v>
      </c>
      <c r="F24" s="21">
        <v>163</v>
      </c>
      <c r="G24" s="23"/>
      <c r="H24" s="24">
        <f t="shared" si="1"/>
        <v>0</v>
      </c>
      <c r="I24" s="24" t="s">
        <v>26</v>
      </c>
      <c r="J24" s="45" t="s">
        <v>48</v>
      </c>
      <c r="K24" s="42"/>
    </row>
    <row r="25" ht="30" customHeight="1" spans="1:11">
      <c r="A25" s="25"/>
      <c r="B25" s="26"/>
      <c r="C25" s="20" t="s">
        <v>39</v>
      </c>
      <c r="D25" s="20" t="s">
        <v>46</v>
      </c>
      <c r="E25" s="21">
        <v>10</v>
      </c>
      <c r="F25" s="21">
        <v>163</v>
      </c>
      <c r="G25" s="23"/>
      <c r="H25" s="24">
        <f t="shared" si="1"/>
        <v>0</v>
      </c>
      <c r="I25" s="24" t="s">
        <v>26</v>
      </c>
      <c r="J25" s="45" t="s">
        <v>48</v>
      </c>
      <c r="K25" s="42"/>
    </row>
    <row r="26" ht="30" customHeight="1" spans="1:11">
      <c r="A26" s="25"/>
      <c r="B26" s="26"/>
      <c r="C26" s="20" t="s">
        <v>40</v>
      </c>
      <c r="D26" s="20" t="s">
        <v>46</v>
      </c>
      <c r="E26" s="21">
        <v>12</v>
      </c>
      <c r="F26" s="21">
        <v>163</v>
      </c>
      <c r="G26" s="23"/>
      <c r="H26" s="24">
        <f t="shared" si="1"/>
        <v>0</v>
      </c>
      <c r="I26" s="24" t="s">
        <v>55</v>
      </c>
      <c r="J26" s="45"/>
      <c r="K26" s="42"/>
    </row>
    <row r="27" ht="30" customHeight="1" spans="1:11">
      <c r="A27" s="25"/>
      <c r="B27" s="26"/>
      <c r="C27" s="20" t="s">
        <v>42</v>
      </c>
      <c r="D27" s="20" t="s">
        <v>46</v>
      </c>
      <c r="E27" s="21">
        <v>7</v>
      </c>
      <c r="F27" s="21">
        <v>163</v>
      </c>
      <c r="G27" s="23"/>
      <c r="H27" s="24">
        <f t="shared" si="1"/>
        <v>0</v>
      </c>
      <c r="I27" s="24" t="s">
        <v>56</v>
      </c>
      <c r="J27" s="45"/>
      <c r="K27" s="42"/>
    </row>
    <row r="28" ht="30" customHeight="1" spans="1:11">
      <c r="A28" s="27"/>
      <c r="B28" s="28"/>
      <c r="C28" s="31" t="s">
        <v>27</v>
      </c>
      <c r="D28" s="32"/>
      <c r="E28" s="32"/>
      <c r="F28" s="32"/>
      <c r="G28" s="33"/>
      <c r="H28" s="30">
        <f>SUM(H17:H27)</f>
        <v>0</v>
      </c>
      <c r="I28" s="30"/>
      <c r="J28" s="45"/>
      <c r="K28" s="42"/>
    </row>
    <row r="29" ht="30" customHeight="1" spans="1:11">
      <c r="A29" s="34">
        <v>4</v>
      </c>
      <c r="B29" s="35" t="s">
        <v>57</v>
      </c>
      <c r="C29" s="31" t="s">
        <v>58</v>
      </c>
      <c r="D29" s="32"/>
      <c r="E29" s="32"/>
      <c r="F29" s="32"/>
      <c r="G29" s="33"/>
      <c r="H29" s="36">
        <f>+H6+H16+H28</f>
        <v>0</v>
      </c>
      <c r="I29" s="36"/>
      <c r="J29" s="47"/>
      <c r="K29" s="42"/>
    </row>
    <row r="30" ht="69" customHeight="1" spans="1:11">
      <c r="A30" s="37" t="s">
        <v>59</v>
      </c>
      <c r="B30" s="38"/>
      <c r="C30" s="38"/>
      <c r="D30" s="38"/>
      <c r="E30" s="38"/>
      <c r="F30" s="38"/>
      <c r="G30" s="38"/>
      <c r="H30" s="38"/>
      <c r="I30" s="38"/>
      <c r="J30" s="48"/>
      <c r="K30" s="49"/>
    </row>
  </sheetData>
  <mergeCells count="23">
    <mergeCell ref="A1:J1"/>
    <mergeCell ref="C6:G6"/>
    <mergeCell ref="C16:G16"/>
    <mergeCell ref="C28:G28"/>
    <mergeCell ref="C29:G29"/>
    <mergeCell ref="A30:J30"/>
    <mergeCell ref="A2:A3"/>
    <mergeCell ref="A4:A6"/>
    <mergeCell ref="A7:A16"/>
    <mergeCell ref="A17:A28"/>
    <mergeCell ref="B2:B3"/>
    <mergeCell ref="B4:B6"/>
    <mergeCell ref="B7:B16"/>
    <mergeCell ref="B17:B28"/>
    <mergeCell ref="C2:C3"/>
    <mergeCell ref="D2:D3"/>
    <mergeCell ref="E2:E3"/>
    <mergeCell ref="F2:F3"/>
    <mergeCell ref="G2:G3"/>
    <mergeCell ref="H2:H3"/>
    <mergeCell ref="I2:I3"/>
    <mergeCell ref="J2:J3"/>
    <mergeCell ref="N2:N3"/>
  </mergeCells>
  <printOptions horizontalCentered="1"/>
  <pageMargins left="0.393700787401575" right="0.393700787401575" top="0.393700787401575" bottom="0.393700787401575" header="0.511811023622047" footer="0.511811023622047"/>
  <pageSetup paperSize="9" scale="75" orientation="portrait"/>
  <headerFooter alignWithMargins="0"/>
  <rowBreaks count="2" manualBreakCount="2">
    <brk id="16" max="11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编制说明</vt:lpstr>
      <vt:lpstr>地块一</vt:lpstr>
      <vt:lpstr>地块二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小关仔</dc:creator>
  <cp:lastModifiedBy>HE</cp:lastModifiedBy>
  <dcterms:created xsi:type="dcterms:W3CDTF">2015-06-05T18:19:00Z</dcterms:created>
  <cp:lastPrinted>2023-03-02T06:54:00Z</cp:lastPrinted>
  <dcterms:modified xsi:type="dcterms:W3CDTF">2023-03-07T03:39:42Z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BEF449AA41C04DACA48663421A00D48A</vt:lpwstr>
  </property>
  <property fmtid="{D5CDD505-2E9C-101B-9397-08002B2CF9AE}" pid="3" name="KSOProductBuildVer">
    <vt:lpwstr>2052-11.1.0.13703</vt:lpwstr>
  </property>
</Properties>
</file>