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375" tabRatio="688" firstSheet="4" activeTab="4"/>
  </bookViews>
  <sheets>
    <sheet name="控制价盖章封面" sheetId="30" state="hidden" r:id="rId1"/>
    <sheet name="汇总表" sheetId="29" state="hidden" r:id="rId2"/>
    <sheet name="封-1 招标工程量清单封面" sheetId="34" r:id="rId3"/>
    <sheet name="扉-1 招标工程量清单扉页" sheetId="35" r:id="rId4"/>
    <sheet name="工程量清单" sheetId="25" r:id="rId5"/>
  </sheets>
  <definedNames>
    <definedName name="_xlnm._FilterDatabase" localSheetId="4" hidden="1">工程量清单!$A$7:$IN$8</definedName>
    <definedName name="_xlnm.Print_Titles" localSheetId="4">工程量清单!$1:$3</definedName>
    <definedName name="HTML_Description" hidden="1">"lin zijian"</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<sst xmlns="http://schemas.openxmlformats.org/spreadsheetml/2006/main" count="99" uniqueCount="70">
  <si>
    <t>广州白云国际机场三期扩建工程飞行区工程-B滑行道延长工程第三方检测质量检测服务项目</t>
  </si>
  <si>
    <t>工程</t>
  </si>
  <si>
    <t>招标控制价</t>
  </si>
  <si>
    <t>_x001e__x001e__x001e_</t>
  </si>
  <si>
    <r>
      <rPr>
        <sz val="12"/>
        <rFont val="宋体"/>
        <charset val="134"/>
      </rPr>
      <t xml:space="preserve"> </t>
    </r>
    <r>
      <rPr>
        <sz val="12"/>
        <rFont val="宋体"/>
        <charset val="134"/>
      </rPr>
      <t xml:space="preserve">                               </t>
    </r>
  </si>
  <si>
    <t>工程造价</t>
  </si>
  <si>
    <t>:</t>
  </si>
  <si>
    <t>咨询企业</t>
  </si>
  <si>
    <t>（单位盖章）</t>
  </si>
  <si>
    <t>（企业资质专用章）</t>
  </si>
  <si>
    <t>法定代表人</t>
  </si>
  <si>
    <t>或其授权人</t>
  </si>
  <si>
    <t>（签字或盖章）</t>
  </si>
  <si>
    <t>编  制  人</t>
  </si>
  <si>
    <t>复  核  人</t>
  </si>
  <si>
    <t>（造价人员签字盖专用章）</t>
  </si>
  <si>
    <t>（造价工程师签字盖专用章）</t>
  </si>
  <si>
    <t>编制时间:</t>
  </si>
  <si>
    <t>年</t>
  </si>
  <si>
    <t>月</t>
  </si>
  <si>
    <t>日</t>
  </si>
  <si>
    <t>复核时间:</t>
  </si>
  <si>
    <t>广州白云国际机场三期扩建工程占用耕地耕作层剥离再利用      方案编制服务控制价汇总表</t>
  </si>
  <si>
    <t>序号</t>
  </si>
  <si>
    <t>项目名称</t>
  </si>
  <si>
    <t>招标控制价（元）</t>
  </si>
  <si>
    <t>备注</t>
  </si>
  <si>
    <t>广州白云国际机场三期扩建工程占用耕地耕作层剥离再利用方案编制服务费用小计</t>
  </si>
  <si>
    <t>一</t>
  </si>
  <si>
    <t>广州白云国际机场三期扩建工程占用耕地耕作层剥离再利用方案编制服务招标控制价合计</t>
  </si>
  <si>
    <t>广州新机场工程超前钻项目</t>
  </si>
  <si>
    <t>招 标 工 程 量 清 单</t>
  </si>
  <si>
    <t>招  标  人：</t>
  </si>
  <si>
    <t>广东省机场管理集团有限公司工程建设指挥部</t>
  </si>
  <si>
    <t>(单位盖章)</t>
  </si>
  <si>
    <t>造价咨询人：</t>
  </si>
  <si>
    <t>深圳市永达信工程造价咨询有限公司</t>
  </si>
  <si>
    <t>封-1</t>
  </si>
  <si>
    <t>(单位资质专用章)</t>
  </si>
  <si>
    <t>法定代表人  
或其授权人：</t>
  </si>
  <si>
    <t>法定代表人  
  或其授权人：</t>
  </si>
  <si>
    <t>(签字或盖章)</t>
  </si>
  <si>
    <t>编  制  人：</t>
  </si>
  <si>
    <t>复  核  人：</t>
  </si>
  <si>
    <t>(造价人员签字盖专用章)</t>
  </si>
  <si>
    <t>(造价工程师签字盖专用章)</t>
  </si>
  <si>
    <t>编制时间：</t>
  </si>
  <si>
    <t>复核时间：</t>
  </si>
  <si>
    <t>扉-1</t>
  </si>
  <si>
    <t>工程量清单计价表</t>
  </si>
  <si>
    <t>项目名称：</t>
  </si>
  <si>
    <t>项目特征</t>
  </si>
  <si>
    <t>单位</t>
  </si>
  <si>
    <t>工程量</t>
  </si>
  <si>
    <t>综合单价（元）</t>
  </si>
  <si>
    <t>合价（元）</t>
  </si>
  <si>
    <t>超前钻（航站区）</t>
  </si>
  <si>
    <t>1.本项目工作包括但不限于以下内容：场地勘察与规划、钻孔取样、室内土工试验、天然和饱试验、单轴极限抗压强度试验、原位测试、数据记录、资料整理与分析、提交成果报告等；
2.孔深及入岩深度:符合设计图纸及招标文件要求综合考虑；
3.成孔机械及方法:根据地质情况结合设计图纸及招标文件要求综合考虑；
4.工程量计量:按实际成孔深度以米计算；
5.报价要求：综合单价包含项目所需的各类人工、材料、机械、安装、检测试验、水源、电源、道路、安全部署、管理、利润、税金、提交勘察资料和含所必须的机械设备多次进出场、绿化恢复补偿、用适当材料封孔密实、塌孔、漏浆、涌水处理及二次钻孔等为完成本工作的所有费用及合同等约定包含的风险费用、责任和义务等全部费用。满足招标文件要求、设计图纸要求、民用机场勘测规范及其它相关技术规范的要求。</t>
  </si>
  <si>
    <t>m</t>
  </si>
  <si>
    <t>超前钻（工作区）</t>
  </si>
  <si>
    <t>超前钻（货运区）</t>
  </si>
  <si>
    <t>费用小计</t>
  </si>
  <si>
    <t>1+2+3</t>
  </si>
  <si>
    <t>二</t>
  </si>
  <si>
    <t>暂列金额</t>
  </si>
  <si>
    <t>按此金额填写，不可竞争</t>
  </si>
  <si>
    <t>不可竞争</t>
  </si>
  <si>
    <t>三</t>
  </si>
  <si>
    <t>合计（元）</t>
  </si>
  <si>
    <t>一+二（其中税率   %）</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</si>
</sst>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 numFmtId="177" formatCode="0.00_ "/>
    <numFmt numFmtId="178" formatCode="0.00;[Red]0.00"/>
    <numFmt numFmtId="179" formatCode="#,##0.00_ "/>
  </numFmts>
  <fonts count="41">
    <font>
      <sz val="11"/>
      <color theme="1"/>
      <name val="宋体"/>
      <charset val="134"/>
      <scheme val="minor"/>
    </font>
    <font>
      <sz val="11"/>
      <name val="宋体"/>
      <charset val="134"/>
      <scheme val="minor"/>
    </font>
    <font>
      <sz val="11.5"/>
      <name val="宋体"/>
      <charset val="134"/>
      <scheme val="minor"/>
    </font>
    <font>
      <sz val="10"/>
      <name val="宋体"/>
      <charset val="134"/>
      <scheme val="minor"/>
    </font>
    <font>
      <b/>
      <sz val="10"/>
      <name val="宋体"/>
      <charset val="134"/>
      <scheme val="minor"/>
    </font>
    <font>
      <b/>
      <sz val="20"/>
      <name val="宋体"/>
      <charset val="134"/>
      <scheme val="minor"/>
    </font>
    <font>
      <b/>
      <sz val="11.5"/>
      <name val="宋体"/>
      <charset val="134"/>
      <scheme val="minor"/>
    </font>
    <font>
      <b/>
      <sz val="10"/>
      <name val="宋体"/>
      <charset val="134"/>
    </font>
    <font>
      <sz val="10"/>
      <name val="宋体"/>
      <charset val="134"/>
    </font>
    <font>
      <sz val="10"/>
      <name val="微软雅黑"/>
      <charset val="134"/>
    </font>
    <font>
      <sz val="9"/>
      <color theme="1"/>
      <name val="宋体"/>
      <charset val="134"/>
      <scheme val="minor"/>
    </font>
    <font>
      <b/>
      <sz val="18"/>
      <name val="宋体"/>
      <charset val="134"/>
    </font>
    <font>
      <b/>
      <sz val="22"/>
      <name val="宋体"/>
      <charset val="134"/>
    </font>
    <font>
      <sz val="12"/>
      <name val="宋体"/>
      <charset val="134"/>
    </font>
    <font>
      <b/>
      <sz val="12"/>
      <name val="宋体"/>
      <charset val="134"/>
    </font>
    <font>
      <sz val="9"/>
      <name val="宋体"/>
      <charset val="134"/>
    </font>
    <font>
      <b/>
      <sz val="14"/>
      <name val="宋体"/>
      <charset val="134"/>
    </font>
    <font>
      <sz val="14"/>
      <name val="宋体"/>
      <charset val="134"/>
    </font>
    <font>
      <sz val="13"/>
      <name val="宋体"/>
      <charset val="134"/>
    </font>
    <font>
      <sz val="16"/>
      <name val="宋体"/>
      <charset val="134"/>
    </font>
    <font>
      <b/>
      <sz val="2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宋体"/>
      <charset val="134"/>
    </font>
  </fonts>
  <fills count="34">
    <fill>
      <patternFill patternType="none"/>
    </fill>
    <fill>
      <patternFill patternType="gray125"/>
    </fill>
    <fill>
      <patternFill patternType="solid">
        <fgColor indexed="9"/>
        <bgColor indexed="1"/>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thin">
        <color indexed="8"/>
      </bottom>
      <diagonal/>
    </border>
    <border>
      <left/>
      <right/>
      <top style="thin">
        <color indexed="8"/>
      </top>
      <bottom/>
      <diagonal/>
    </border>
    <border>
      <left/>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5">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0" fillId="3" borderId="10" applyNumberFormat="0" applyFont="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11" applyNumberFormat="0" applyFill="0" applyAlignment="0" applyProtection="0">
      <alignment vertical="center"/>
    </xf>
    <xf numFmtId="0" fontId="27" fillId="0" borderId="11" applyNumberFormat="0" applyFill="0" applyAlignment="0" applyProtection="0">
      <alignment vertical="center"/>
    </xf>
    <xf numFmtId="0" fontId="28" fillId="0" borderId="12" applyNumberFormat="0" applyFill="0" applyAlignment="0" applyProtection="0">
      <alignment vertical="center"/>
    </xf>
    <xf numFmtId="0" fontId="28" fillId="0" borderId="0" applyNumberFormat="0" applyFill="0" applyBorder="0" applyAlignment="0" applyProtection="0">
      <alignment vertical="center"/>
    </xf>
    <xf numFmtId="0" fontId="29" fillId="4" borderId="13" applyNumberFormat="0" applyAlignment="0" applyProtection="0">
      <alignment vertical="center"/>
    </xf>
    <xf numFmtId="0" fontId="30" fillId="5" borderId="14" applyNumberFormat="0" applyAlignment="0" applyProtection="0">
      <alignment vertical="center"/>
    </xf>
    <xf numFmtId="0" fontId="31" fillId="5" borderId="13" applyNumberFormat="0" applyAlignment="0" applyProtection="0">
      <alignment vertical="center"/>
    </xf>
    <xf numFmtId="0" fontId="32" fillId="6" borderId="15" applyNumberFormat="0" applyAlignment="0" applyProtection="0">
      <alignment vertical="center"/>
    </xf>
    <xf numFmtId="0" fontId="33" fillId="0" borderId="16" applyNumberFormat="0" applyFill="0" applyAlignment="0" applyProtection="0">
      <alignment vertical="center"/>
    </xf>
    <xf numFmtId="0" fontId="34" fillId="0" borderId="17" applyNumberFormat="0" applyFill="0" applyAlignment="0" applyProtection="0">
      <alignment vertical="center"/>
    </xf>
    <xf numFmtId="0" fontId="35" fillId="7" borderId="0" applyNumberFormat="0" applyBorder="0" applyAlignment="0" applyProtection="0">
      <alignment vertical="center"/>
    </xf>
    <xf numFmtId="0" fontId="36" fillId="8" borderId="0" applyNumberFormat="0" applyBorder="0" applyAlignment="0" applyProtection="0">
      <alignment vertical="center"/>
    </xf>
    <xf numFmtId="0" fontId="37" fillId="9" borderId="0" applyNumberFormat="0" applyBorder="0" applyAlignment="0" applyProtection="0">
      <alignment vertical="center"/>
    </xf>
    <xf numFmtId="0" fontId="38" fillId="10" borderId="0" applyNumberFormat="0" applyBorder="0" applyAlignment="0" applyProtection="0">
      <alignment vertical="center"/>
    </xf>
    <xf numFmtId="0" fontId="39" fillId="11" borderId="0" applyNumberFormat="0" applyBorder="0" applyAlignment="0" applyProtection="0">
      <alignment vertical="center"/>
    </xf>
    <xf numFmtId="0" fontId="39" fillId="12" borderId="0" applyNumberFormat="0" applyBorder="0" applyAlignment="0" applyProtection="0">
      <alignment vertical="center"/>
    </xf>
    <xf numFmtId="0" fontId="38" fillId="13" borderId="0" applyNumberFormat="0" applyBorder="0" applyAlignment="0" applyProtection="0">
      <alignment vertical="center"/>
    </xf>
    <xf numFmtId="0" fontId="38" fillId="14" borderId="0" applyNumberFormat="0" applyBorder="0" applyAlignment="0" applyProtection="0">
      <alignment vertical="center"/>
    </xf>
    <xf numFmtId="0" fontId="39" fillId="15" borderId="0" applyNumberFormat="0" applyBorder="0" applyAlignment="0" applyProtection="0">
      <alignment vertical="center"/>
    </xf>
    <xf numFmtId="0" fontId="39" fillId="16" borderId="0" applyNumberFormat="0" applyBorder="0" applyAlignment="0" applyProtection="0">
      <alignment vertical="center"/>
    </xf>
    <xf numFmtId="0" fontId="38" fillId="17" borderId="0" applyNumberFormat="0" applyBorder="0" applyAlignment="0" applyProtection="0">
      <alignment vertical="center"/>
    </xf>
    <xf numFmtId="0" fontId="38" fillId="18" borderId="0" applyNumberFormat="0" applyBorder="0" applyAlignment="0" applyProtection="0">
      <alignment vertical="center"/>
    </xf>
    <xf numFmtId="0" fontId="39" fillId="19" borderId="0" applyNumberFormat="0" applyBorder="0" applyAlignment="0" applyProtection="0">
      <alignment vertical="center"/>
    </xf>
    <xf numFmtId="0" fontId="39" fillId="20" borderId="0" applyNumberFormat="0" applyBorder="0" applyAlignment="0" applyProtection="0">
      <alignment vertical="center"/>
    </xf>
    <xf numFmtId="0" fontId="38" fillId="21" borderId="0" applyNumberFormat="0" applyBorder="0" applyAlignment="0" applyProtection="0">
      <alignment vertical="center"/>
    </xf>
    <xf numFmtId="0" fontId="38" fillId="22" borderId="0" applyNumberFormat="0" applyBorder="0" applyAlignment="0" applyProtection="0">
      <alignment vertical="center"/>
    </xf>
    <xf numFmtId="0" fontId="39" fillId="23" borderId="0" applyNumberFormat="0" applyBorder="0" applyAlignment="0" applyProtection="0">
      <alignment vertical="center"/>
    </xf>
    <xf numFmtId="0" fontId="39" fillId="24" borderId="0" applyNumberFormat="0" applyBorder="0" applyAlignment="0" applyProtection="0">
      <alignment vertical="center"/>
    </xf>
    <xf numFmtId="0" fontId="38" fillId="25" borderId="0" applyNumberFormat="0" applyBorder="0" applyAlignment="0" applyProtection="0">
      <alignment vertical="center"/>
    </xf>
    <xf numFmtId="0" fontId="38" fillId="26" borderId="0" applyNumberFormat="0" applyBorder="0" applyAlignment="0" applyProtection="0">
      <alignment vertical="center"/>
    </xf>
    <xf numFmtId="0" fontId="39" fillId="27" borderId="0" applyNumberFormat="0" applyBorder="0" applyAlignment="0" applyProtection="0">
      <alignment vertical="center"/>
    </xf>
    <xf numFmtId="0" fontId="39" fillId="28" borderId="0" applyNumberFormat="0" applyBorder="0" applyAlignment="0" applyProtection="0">
      <alignment vertical="center"/>
    </xf>
    <xf numFmtId="0" fontId="38" fillId="29" borderId="0" applyNumberFormat="0" applyBorder="0" applyAlignment="0" applyProtection="0">
      <alignment vertical="center"/>
    </xf>
    <xf numFmtId="0" fontId="38" fillId="30" borderId="0" applyNumberFormat="0" applyBorder="0" applyAlignment="0" applyProtection="0">
      <alignment vertical="center"/>
    </xf>
    <xf numFmtId="0" fontId="39" fillId="31" borderId="0" applyNumberFormat="0" applyBorder="0" applyAlignment="0" applyProtection="0">
      <alignment vertical="center"/>
    </xf>
    <xf numFmtId="0" fontId="39" fillId="32" borderId="0" applyNumberFormat="0" applyBorder="0" applyAlignment="0" applyProtection="0">
      <alignment vertical="center"/>
    </xf>
    <xf numFmtId="0" fontId="38" fillId="33" borderId="0" applyNumberFormat="0" applyBorder="0" applyAlignment="0" applyProtection="0">
      <alignment vertical="center"/>
    </xf>
    <xf numFmtId="0" fontId="40" fillId="0" borderId="0">
      <alignment vertical="center"/>
    </xf>
    <xf numFmtId="0" fontId="13" fillId="0" borderId="0">
      <alignment vertical="center"/>
    </xf>
    <xf numFmtId="0" fontId="0" fillId="0" borderId="0">
      <alignment vertical="center"/>
    </xf>
    <xf numFmtId="0" fontId="40" fillId="0" borderId="0">
      <alignment vertical="center"/>
    </xf>
    <xf numFmtId="0" fontId="10" fillId="0" borderId="0"/>
    <xf numFmtId="0" fontId="13" fillId="0" borderId="0" applyBorder="0"/>
  </cellStyleXfs>
  <cellXfs count="95">
    <xf numFmtId="0" fontId="0" fillId="0" borderId="0" xfId="0">
      <alignment vertical="center"/>
    </xf>
    <xf numFmtId="0" fontId="1" fillId="0" borderId="0" xfId="0" applyFont="1" applyFill="1" applyBorder="1" applyAlignment="1">
      <alignment horizontal="center" vertical="center"/>
    </xf>
    <xf numFmtId="0" fontId="2" fillId="0" borderId="0" xfId="0" applyFont="1" applyFill="1" applyBorder="1" applyAlignment="1">
      <alignment horizontal="center" vertical="center"/>
    </xf>
    <xf numFmtId="0" fontId="3" fillId="0" borderId="0"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0" xfId="0" applyFont="1" applyFill="1" applyBorder="1" applyAlignment="1">
      <alignment vertical="center"/>
    </xf>
    <xf numFmtId="0" fontId="1" fillId="0" borderId="0" xfId="0" applyFont="1" applyFill="1" applyBorder="1" applyAlignment="1">
      <alignment horizontal="center" vertical="center" wrapText="1"/>
    </xf>
    <xf numFmtId="176" fontId="1" fillId="0" borderId="0" xfId="0" applyNumberFormat="1" applyFont="1" applyFill="1" applyBorder="1" applyAlignment="1">
      <alignment horizontal="center" vertical="center"/>
    </xf>
    <xf numFmtId="177" fontId="1" fillId="0" borderId="0" xfId="0" applyNumberFormat="1" applyFont="1" applyFill="1" applyBorder="1" applyAlignment="1">
      <alignment horizontal="center" vertical="center"/>
    </xf>
    <xf numFmtId="0" fontId="1" fillId="0" borderId="0" xfId="0" applyFont="1" applyFill="1" applyBorder="1" applyAlignment="1">
      <alignment horizontal="left" vertical="center" wrapText="1"/>
    </xf>
    <xf numFmtId="0" fontId="5" fillId="0" borderId="0" xfId="0" applyFont="1" applyFill="1" applyBorder="1" applyAlignment="1">
      <alignment horizontal="center" vertical="center" wrapText="1"/>
    </xf>
    <xf numFmtId="0" fontId="5" fillId="0" borderId="0" xfId="0" applyFont="1" applyFill="1" applyBorder="1" applyAlignment="1">
      <alignment horizontal="center" vertical="center"/>
    </xf>
    <xf numFmtId="176" fontId="5" fillId="0" borderId="0" xfId="0" applyNumberFormat="1" applyFont="1" applyFill="1" applyBorder="1" applyAlignment="1">
      <alignment horizontal="center" vertical="center"/>
    </xf>
    <xf numFmtId="177" fontId="5" fillId="0" borderId="0" xfId="0" applyNumberFormat="1" applyFont="1" applyFill="1" applyBorder="1" applyAlignment="1">
      <alignment horizontal="center" vertical="center"/>
    </xf>
    <xf numFmtId="0" fontId="5" fillId="0" borderId="0" xfId="0" applyFont="1" applyFill="1" applyBorder="1" applyAlignment="1">
      <alignment horizontal="left" vertical="center" wrapText="1"/>
    </xf>
    <xf numFmtId="0" fontId="6" fillId="0" borderId="0" xfId="0" applyFont="1" applyFill="1" applyBorder="1" applyAlignment="1">
      <alignment vertical="center" wrapText="1"/>
    </xf>
    <xf numFmtId="0" fontId="6" fillId="0" borderId="0"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176" fontId="7" fillId="0" borderId="1" xfId="0" applyNumberFormat="1" applyFont="1" applyFill="1" applyBorder="1" applyAlignment="1">
      <alignment horizontal="center" vertical="center" wrapText="1"/>
    </xf>
    <xf numFmtId="177" fontId="7" fillId="0" borderId="3" xfId="0" applyNumberFormat="1" applyFont="1" applyFill="1" applyBorder="1" applyAlignment="1">
      <alignment horizontal="center" vertical="center" wrapText="1"/>
    </xf>
    <xf numFmtId="0" fontId="7" fillId="0" borderId="3" xfId="0" applyFont="1" applyFill="1" applyBorder="1" applyAlignment="1">
      <alignment horizontal="center" vertical="center" wrapText="1"/>
    </xf>
    <xf numFmtId="0" fontId="3" fillId="0" borderId="1" xfId="0" applyFont="1" applyFill="1" applyBorder="1" applyAlignment="1">
      <alignment horizontal="center" vertical="center" wrapText="1"/>
    </xf>
    <xf numFmtId="178" fontId="8" fillId="0" borderId="1" xfId="54" applyNumberFormat="1" applyFont="1" applyFill="1" applyBorder="1" applyAlignment="1">
      <alignment horizontal="left" vertical="center" wrapText="1"/>
    </xf>
    <xf numFmtId="177" fontId="3" fillId="0" borderId="1" xfId="0" applyNumberFormat="1" applyFont="1" applyFill="1" applyBorder="1" applyAlignment="1">
      <alignment horizontal="center" vertical="center" wrapText="1"/>
    </xf>
    <xf numFmtId="177" fontId="8" fillId="0" borderId="1" xfId="0" applyNumberFormat="1" applyFont="1" applyFill="1" applyBorder="1" applyAlignment="1">
      <alignment horizontal="center" vertical="center" wrapText="1"/>
    </xf>
    <xf numFmtId="177" fontId="8" fillId="0" borderId="1" xfId="0" applyNumberFormat="1" applyFont="1" applyFill="1" applyBorder="1" applyAlignment="1">
      <alignment horizontal="right" vertical="center" wrapText="1"/>
    </xf>
    <xf numFmtId="0" fontId="8" fillId="0" borderId="1" xfId="0" applyFont="1" applyFill="1" applyBorder="1" applyAlignment="1">
      <alignment horizontal="left"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177" fontId="4" fillId="0" borderId="1" xfId="0" applyNumberFormat="1" applyFont="1" applyFill="1" applyBorder="1" applyAlignment="1">
      <alignment horizontal="right" vertical="center" wrapText="1"/>
    </xf>
    <xf numFmtId="177" fontId="8" fillId="0" borderId="1" xfId="0" applyNumberFormat="1" applyFont="1" applyFill="1" applyBorder="1" applyAlignment="1">
      <alignment horizontal="left" vertical="center"/>
    </xf>
    <xf numFmtId="0" fontId="3" fillId="0" borderId="0" xfId="0" applyFont="1" applyFill="1" applyBorder="1" applyAlignment="1">
      <alignment horizontal="center" vertical="center" wrapText="1"/>
    </xf>
    <xf numFmtId="176" fontId="3" fillId="0" borderId="0" xfId="0" applyNumberFormat="1" applyFont="1" applyFill="1" applyBorder="1" applyAlignment="1">
      <alignment horizontal="center" vertical="center"/>
    </xf>
    <xf numFmtId="177" fontId="3" fillId="0" borderId="0" xfId="0" applyNumberFormat="1" applyFont="1" applyFill="1" applyBorder="1" applyAlignment="1">
      <alignment horizontal="center" vertical="center"/>
    </xf>
    <xf numFmtId="0" fontId="3" fillId="0" borderId="0" xfId="0" applyFont="1" applyFill="1" applyBorder="1" applyAlignment="1">
      <alignment horizontal="left" vertical="center" wrapText="1"/>
    </xf>
    <xf numFmtId="0" fontId="10" fillId="0" borderId="0" xfId="53"/>
    <xf numFmtId="0" fontId="11" fillId="2" borderId="0" xfId="53" applyFont="1" applyFill="1" applyAlignment="1">
      <alignment vertical="center" wrapText="1"/>
    </xf>
    <xf numFmtId="0" fontId="11" fillId="2" borderId="6" xfId="53" applyFont="1" applyFill="1" applyBorder="1" applyAlignment="1">
      <alignment horizontal="center" wrapText="1"/>
    </xf>
    <xf numFmtId="0" fontId="11" fillId="2" borderId="0" xfId="53" applyFont="1" applyFill="1" applyAlignment="1">
      <alignment wrapText="1"/>
    </xf>
    <xf numFmtId="0" fontId="12" fillId="2" borderId="0" xfId="53" applyFont="1" applyFill="1" applyAlignment="1">
      <alignment horizontal="center" vertical="center" wrapText="1"/>
    </xf>
    <xf numFmtId="0" fontId="13" fillId="2" borderId="0" xfId="53" applyFont="1" applyFill="1" applyAlignment="1">
      <alignment horizontal="left" wrapText="1"/>
    </xf>
    <xf numFmtId="0" fontId="8" fillId="2" borderId="0" xfId="53" applyFont="1" applyFill="1" applyAlignment="1">
      <alignment horizontal="center" vertical="center" wrapText="1"/>
    </xf>
    <xf numFmtId="0" fontId="14" fillId="2" borderId="0" xfId="53" applyFont="1" applyFill="1" applyAlignment="1">
      <alignment horizontal="left" wrapText="1"/>
    </xf>
    <xf numFmtId="0" fontId="13" fillId="2" borderId="6" xfId="53" applyFont="1" applyFill="1" applyBorder="1" applyAlignment="1">
      <alignment horizontal="center" wrapText="1"/>
    </xf>
    <xf numFmtId="0" fontId="14" fillId="2" borderId="0" xfId="53" applyFont="1" applyFill="1" applyAlignment="1">
      <alignment horizontal="right" wrapText="1"/>
    </xf>
    <xf numFmtId="0" fontId="14" fillId="2" borderId="0" xfId="53" applyFont="1" applyFill="1" applyAlignment="1">
      <alignment horizontal="right" vertical="center" wrapText="1"/>
    </xf>
    <xf numFmtId="0" fontId="8" fillId="2" borderId="7" xfId="53" applyFont="1" applyFill="1" applyBorder="1" applyAlignment="1">
      <alignment horizontal="center" vertical="top" wrapText="1"/>
    </xf>
    <xf numFmtId="0" fontId="8" fillId="2" borderId="0" xfId="53" applyFont="1" applyFill="1" applyAlignment="1">
      <alignment horizontal="center" wrapText="1"/>
    </xf>
    <xf numFmtId="0" fontId="8" fillId="2" borderId="0" xfId="53" applyFont="1" applyFill="1" applyAlignment="1">
      <alignment horizontal="center" vertical="top" wrapText="1"/>
    </xf>
    <xf numFmtId="0" fontId="15" fillId="2" borderId="0" xfId="53" applyFont="1" applyFill="1" applyAlignment="1">
      <alignment horizontal="right" vertical="top" wrapText="1"/>
    </xf>
    <xf numFmtId="0" fontId="15" fillId="2" borderId="7" xfId="53" applyFont="1" applyFill="1" applyBorder="1" applyAlignment="1">
      <alignment horizontal="center" vertical="top" wrapText="1"/>
    </xf>
    <xf numFmtId="0" fontId="15" fillId="2" borderId="0" xfId="53" applyFont="1" applyFill="1" applyAlignment="1">
      <alignment horizontal="left" vertical="center" wrapText="1"/>
    </xf>
    <xf numFmtId="0" fontId="15" fillId="2" borderId="0" xfId="53" applyFont="1" applyFill="1" applyAlignment="1">
      <alignment horizontal="center" vertical="center" wrapText="1"/>
    </xf>
    <xf numFmtId="0" fontId="15" fillId="2" borderId="0" xfId="53" applyFont="1" applyFill="1" applyAlignment="1">
      <alignment horizontal="right" vertical="center" wrapText="1"/>
    </xf>
    <xf numFmtId="0" fontId="11" fillId="2" borderId="0" xfId="53" applyFont="1" applyFill="1" applyAlignment="1">
      <alignment horizontal="left" wrapText="1"/>
    </xf>
    <xf numFmtId="0" fontId="12" fillId="2" borderId="0" xfId="53" applyFont="1" applyFill="1" applyAlignment="1">
      <alignment horizontal="center" wrapText="1"/>
    </xf>
    <xf numFmtId="0" fontId="16" fillId="2" borderId="0" xfId="53" applyFont="1" applyFill="1" applyAlignment="1">
      <alignment horizontal="center" wrapText="1"/>
    </xf>
    <xf numFmtId="0" fontId="17" fillId="2" borderId="6" xfId="53" applyFont="1" applyFill="1" applyBorder="1" applyAlignment="1">
      <alignment horizontal="center" wrapText="1"/>
    </xf>
    <xf numFmtId="0" fontId="16" fillId="2" borderId="0" xfId="53" applyFont="1" applyFill="1" applyAlignment="1">
      <alignment horizontal="right" wrapText="1"/>
    </xf>
    <xf numFmtId="0" fontId="13" fillId="2" borderId="0" xfId="53" applyFont="1" applyFill="1" applyAlignment="1">
      <alignment vertical="center" wrapText="1"/>
    </xf>
    <xf numFmtId="0" fontId="16" fillId="2" borderId="0" xfId="53" applyFont="1" applyFill="1" applyAlignment="1">
      <alignment horizontal="left" wrapText="1"/>
    </xf>
    <xf numFmtId="0" fontId="14" fillId="0" borderId="0" xfId="0" applyFont="1" applyFill="1" applyBorder="1" applyAlignment="1">
      <alignment vertical="center"/>
    </xf>
    <xf numFmtId="0" fontId="13" fillId="0" borderId="0" xfId="0" applyFont="1" applyFill="1" applyBorder="1" applyAlignment="1">
      <alignment horizontal="center" vertical="center"/>
    </xf>
    <xf numFmtId="0" fontId="13" fillId="0" borderId="0" xfId="0" applyFont="1" applyFill="1" applyBorder="1" applyAlignment="1">
      <alignment vertical="center" wrapText="1"/>
    </xf>
    <xf numFmtId="0" fontId="13" fillId="0" borderId="0" xfId="0" applyFont="1" applyFill="1" applyBorder="1" applyAlignment="1">
      <alignment vertical="center"/>
    </xf>
    <xf numFmtId="0" fontId="11" fillId="0" borderId="0" xfId="0" applyFont="1" applyFill="1" applyAlignment="1">
      <alignment horizontal="center" vertical="center" wrapText="1"/>
    </xf>
    <xf numFmtId="0" fontId="14" fillId="0" borderId="1" xfId="0" applyFont="1" applyFill="1" applyBorder="1" applyAlignment="1">
      <alignment horizontal="center" vertical="center"/>
    </xf>
    <xf numFmtId="0" fontId="14" fillId="0" borderId="1" xfId="0" applyFont="1" applyFill="1" applyBorder="1" applyAlignment="1">
      <alignment horizontal="center" vertical="center" wrapText="1"/>
    </xf>
    <xf numFmtId="177" fontId="14" fillId="0" borderId="1" xfId="0" applyNumberFormat="1" applyFont="1" applyFill="1" applyBorder="1" applyAlignment="1">
      <alignment horizontal="center" vertical="center" wrapText="1"/>
    </xf>
    <xf numFmtId="0" fontId="13" fillId="0" borderId="1" xfId="0" applyFont="1" applyFill="1" applyBorder="1" applyAlignment="1">
      <alignment horizontal="center" vertical="center"/>
    </xf>
    <xf numFmtId="0" fontId="13" fillId="0" borderId="1" xfId="0" applyFont="1" applyFill="1" applyBorder="1" applyAlignment="1">
      <alignment vertical="center" wrapText="1"/>
    </xf>
    <xf numFmtId="179" fontId="13" fillId="0" borderId="1" xfId="0" applyNumberFormat="1" applyFont="1" applyFill="1" applyBorder="1" applyAlignment="1">
      <alignment vertical="center" wrapText="1"/>
    </xf>
    <xf numFmtId="0" fontId="13" fillId="0" borderId="1" xfId="0" applyFont="1" applyFill="1" applyBorder="1" applyAlignment="1">
      <alignment vertical="center"/>
    </xf>
    <xf numFmtId="0" fontId="14" fillId="0" borderId="1" xfId="0" applyFont="1" applyFill="1" applyBorder="1" applyAlignment="1">
      <alignment vertical="center" wrapText="1"/>
    </xf>
    <xf numFmtId="179" fontId="14" fillId="0" borderId="1" xfId="0" applyNumberFormat="1" applyFont="1" applyFill="1" applyBorder="1" applyAlignment="1">
      <alignment vertical="center" wrapText="1"/>
    </xf>
    <xf numFmtId="0" fontId="14" fillId="0" borderId="1" xfId="0" applyFont="1" applyFill="1" applyBorder="1" applyAlignment="1">
      <alignment vertical="center"/>
    </xf>
    <xf numFmtId="0" fontId="18" fillId="0" borderId="8" xfId="0" applyFont="1" applyFill="1" applyBorder="1" applyAlignment="1">
      <alignment horizontal="center" vertical="center" wrapText="1" shrinkToFit="1"/>
    </xf>
    <xf numFmtId="0" fontId="18" fillId="0" borderId="8" xfId="0" applyFont="1" applyFill="1" applyBorder="1" applyAlignment="1">
      <alignment horizontal="center" vertical="center" shrinkToFit="1"/>
    </xf>
    <xf numFmtId="0" fontId="19" fillId="0" borderId="0" xfId="0" applyFont="1" applyFill="1" applyBorder="1" applyAlignment="1">
      <alignment vertical="center"/>
    </xf>
    <xf numFmtId="0" fontId="20" fillId="0" borderId="0" xfId="0" applyFont="1" applyFill="1" applyBorder="1" applyAlignment="1">
      <alignment horizontal="center" vertical="center"/>
    </xf>
    <xf numFmtId="177" fontId="17" fillId="0" borderId="0" xfId="0" applyNumberFormat="1" applyFont="1" applyFill="1" applyBorder="1" applyAlignment="1">
      <alignment horizontal="left"/>
    </xf>
    <xf numFmtId="0" fontId="13" fillId="0" borderId="0" xfId="0" applyFont="1" applyFill="1" applyBorder="1" applyAlignment="1">
      <alignment horizontal="right" vertical="center"/>
    </xf>
    <xf numFmtId="0" fontId="17" fillId="0" borderId="9" xfId="0" applyFont="1" applyFill="1" applyBorder="1" applyAlignment="1">
      <alignment horizontal="left" shrinkToFit="1"/>
    </xf>
    <xf numFmtId="0" fontId="17" fillId="0" borderId="8" xfId="0" applyFont="1" applyFill="1" applyBorder="1" applyAlignment="1">
      <alignment horizontal="left" shrinkToFit="1"/>
    </xf>
    <xf numFmtId="0" fontId="13" fillId="0" borderId="0" xfId="0" applyFont="1" applyFill="1" applyBorder="1" applyAlignment="1">
      <alignment horizontal="left" wrapText="1"/>
    </xf>
    <xf numFmtId="0" fontId="13" fillId="0" borderId="0" xfId="0" applyFont="1" applyFill="1" applyBorder="1" applyAlignment="1">
      <alignment horizontal="distributed" vertical="center"/>
    </xf>
    <xf numFmtId="0" fontId="13" fillId="0" borderId="8" xfId="0" applyFont="1" applyFill="1" applyBorder="1" applyAlignment="1">
      <alignment horizontal="left" wrapText="1"/>
    </xf>
    <xf numFmtId="0" fontId="8" fillId="0" borderId="0" xfId="0" applyFont="1" applyFill="1" applyBorder="1" applyAlignment="1">
      <alignment vertical="center"/>
    </xf>
    <xf numFmtId="0" fontId="13" fillId="0" borderId="0" xfId="0" applyFont="1" applyFill="1" applyBorder="1" applyAlignment="1">
      <alignment horizontal="left"/>
    </xf>
    <xf numFmtId="0" fontId="13" fillId="0" borderId="8" xfId="0" applyFont="1" applyFill="1" applyBorder="1" applyAlignment="1">
      <alignment horizontal="left"/>
    </xf>
  </cellXfs>
  <cellStyles count="55">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0" xfId="49"/>
    <cellStyle name="常规 2 2" xfId="50"/>
    <cellStyle name="常规 2" xfId="51"/>
    <cellStyle name="常规 36" xfId="52"/>
    <cellStyle name="Normal" xfId="53"/>
    <cellStyle name="常规 71" xfId="54"/>
  </cellStyles>
  <tableStyles count="0" defaultTableStyle="TableStyleMedium2" defaultPivotStyle="PivotStyleLight16"/>
  <colors>
    <mruColors>
      <color rgb="0092D050"/>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sharedStrings" Target="sharedStrings.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47"/>
  <sheetViews>
    <sheetView workbookViewId="0">
      <selection activeCell="K15" sqref="K15"/>
    </sheetView>
  </sheetViews>
  <sheetFormatPr defaultColWidth="9" defaultRowHeight="14.25"/>
  <cols>
    <col min="1" max="1" width="2" style="69" customWidth="1"/>
    <col min="2" max="2" width="13.375" style="69" customWidth="1"/>
    <col min="3" max="3" width="0.875" style="69" customWidth="1"/>
    <col min="4" max="4" width="5.25" style="69" customWidth="1"/>
    <col min="5" max="9" width="3.375" style="69" customWidth="1"/>
    <col min="10" max="10" width="9.625" style="69" customWidth="1"/>
    <col min="11" max="11" width="13.375" style="69" customWidth="1"/>
    <col min="12" max="12" width="0.875" style="69" customWidth="1"/>
    <col min="13" max="13" width="5.25" style="69" customWidth="1"/>
    <col min="14" max="18" width="3.375" style="69" customWidth="1"/>
    <col min="19" max="19" width="5" style="69" customWidth="1"/>
    <col min="20" max="20" width="0.875" style="69" customWidth="1"/>
    <col min="21" max="24" width="9" style="69" hidden="1" customWidth="1"/>
    <col min="25" max="16384" width="9" style="69"/>
  </cols>
  <sheetData>
    <row r="1" ht="3.75" customHeight="1"/>
    <row r="4" ht="6.75" customHeight="1"/>
    <row r="5" ht="45" customHeight="1" spans="1:21">
      <c r="D5" s="81" t="s">
        <v>0</v>
      </c>
      <c r="E5" s="82"/>
      <c r="F5" s="82"/>
      <c r="G5" s="82"/>
      <c r="H5" s="82"/>
      <c r="I5" s="82"/>
      <c r="J5" s="82"/>
      <c r="K5" s="82"/>
      <c r="L5" s="82"/>
      <c r="M5" s="82"/>
      <c r="N5" s="83" t="s">
        <v>1</v>
      </c>
    </row>
    <row r="8" ht="25.5" spans="1:21">
      <c r="B8" s="84" t="s">
        <v>2</v>
      </c>
      <c r="C8" s="84"/>
      <c r="D8" s="84"/>
      <c r="E8" s="84"/>
      <c r="F8" s="84"/>
      <c r="G8" s="84"/>
      <c r="H8" s="84"/>
      <c r="I8" s="84"/>
      <c r="J8" s="84"/>
      <c r="K8" s="84"/>
      <c r="L8" s="84"/>
      <c r="M8" s="84"/>
      <c r="N8" s="84"/>
      <c r="O8" s="84"/>
      <c r="P8" s="84"/>
      <c r="Q8" s="84"/>
      <c r="R8" s="84"/>
    </row>
    <row r="11" customHeight="1" spans="1:21">
      <c r="E11" s="85" t="e">
        <f>汇总表!#REF!</f>
        <v>#REF!</v>
      </c>
      <c r="F11" s="85"/>
      <c r="G11" s="85"/>
      <c r="H11" s="85"/>
      <c r="I11" s="85"/>
      <c r="J11" s="85"/>
      <c r="K11" s="85"/>
      <c r="L11" s="85"/>
      <c r="M11" s="85"/>
      <c r="N11" s="85"/>
      <c r="O11" s="85"/>
      <c r="U11" s="69" t="s">
        <v>3</v>
      </c>
    </row>
    <row r="12" customHeight="1" spans="1:21">
      <c r="A12" s="86" t="str">
        <f>IF(B8="","",IF(B8="概算价","概算价（小写）:",IF(B8="预算价","预算价（小写）:",IF(B8="招标控制价","招标控制价（小写）:","结算价（小写）:"))))</f>
        <v>招标控制价（小写）:</v>
      </c>
      <c r="B12" s="86"/>
      <c r="C12" s="86"/>
      <c r="D12" s="86"/>
      <c r="E12" s="85"/>
      <c r="F12" s="85"/>
      <c r="G12" s="85"/>
      <c r="H12" s="85"/>
      <c r="I12" s="85"/>
      <c r="J12" s="85"/>
      <c r="K12" s="85"/>
      <c r="L12" s="85"/>
      <c r="M12" s="85"/>
      <c r="N12" s="85"/>
      <c r="O12" s="85"/>
    </row>
    <row r="13" spans="1:21">
      <c r="A13" s="86"/>
      <c r="B13" s="86"/>
      <c r="C13" s="86"/>
      <c r="D13" s="86"/>
      <c r="E13" s="87" t="e">
        <f>IF(A14="","",U14)</f>
        <v>#REF!</v>
      </c>
      <c r="F13" s="87"/>
      <c r="G13" s="87"/>
      <c r="H13" s="87"/>
      <c r="I13" s="87"/>
      <c r="J13" s="87"/>
      <c r="K13" s="87"/>
      <c r="L13" s="87"/>
      <c r="M13" s="87"/>
      <c r="N13" s="87"/>
      <c r="O13" s="87"/>
    </row>
    <row r="14" spans="1:21">
      <c r="A14" s="86" t="str">
        <f>IF(A12="","","(大写）:")</f>
        <v>(大写）:</v>
      </c>
      <c r="B14" s="86"/>
      <c r="C14" s="86"/>
      <c r="D14" s="86"/>
      <c r="E14" s="88"/>
      <c r="F14" s="88"/>
      <c r="G14" s="88"/>
      <c r="H14" s="88"/>
      <c r="I14" s="88"/>
      <c r="J14" s="88"/>
      <c r="K14" s="88"/>
      <c r="L14" s="88"/>
      <c r="M14" s="88"/>
      <c r="N14" s="88"/>
      <c r="O14" s="88"/>
      <c r="U14" s="69" t="e">
        <f>IF(E11="","",IF(E11&lt;0,"金额为负无效",IF((E11=0),"零元整",IF(E11&lt;1,"",TEXT(INT(E11),"[dbnum2]G/通用格式"&amp;"元")&amp;IF(INT(E11*10)-INT(E11)*10=0,"",""))&amp;IF(AND((INT(E11*100)-INT(E11*10)*10)&lt;&gt;0,(INT(E11*10)-INT(E11)*10)=0),"零",IF((INT(E11*10)-INT(E11)*10)=0,"",TEXT(INT(E11*10)-INT(E11)*10,"[dbnum2]G/通用格式"&amp;"角")))&amp;IF((INT(E11*100)-INT(E11*10)*10)=0,"整",TEXT(INT(E11*100)-INT(E11*10)*10,"[dbnum2]G/通用格式"&amp;"分")))))</f>
        <v>#REF!</v>
      </c>
    </row>
    <row r="15" ht="20.25" spans="1:21">
      <c r="B15" s="83"/>
      <c r="C15" s="83"/>
      <c r="D15" s="83"/>
    </row>
    <row r="16" ht="12.75" customHeight="1" spans="1:21">
      <c r="J16" s="69" t="s">
        <v>4</v>
      </c>
    </row>
    <row r="17" spans="2:18">
      <c r="D17" s="89"/>
      <c r="E17" s="89"/>
      <c r="F17" s="89"/>
      <c r="G17" s="89"/>
      <c r="H17" s="89"/>
      <c r="I17" s="89"/>
      <c r="K17" s="90" t="s">
        <v>5</v>
      </c>
      <c r="M17" s="89"/>
      <c r="N17" s="89"/>
      <c r="O17" s="89"/>
      <c r="P17" s="89"/>
      <c r="Q17" s="89"/>
      <c r="R17" s="89"/>
    </row>
    <row r="18" ht="16.5" customHeight="1" spans="2:18">
      <c r="B18" s="90" t="str">
        <f>IF(B8="招标控制价","招标人","建设单位")</f>
        <v>招标人</v>
      </c>
      <c r="C18" s="67" t="s">
        <v>6</v>
      </c>
      <c r="D18" s="91"/>
      <c r="E18" s="91"/>
      <c r="F18" s="91"/>
      <c r="G18" s="91"/>
      <c r="H18" s="91"/>
      <c r="I18" s="91"/>
      <c r="K18" s="90" t="s">
        <v>7</v>
      </c>
      <c r="L18" s="67" t="s">
        <v>6</v>
      </c>
      <c r="M18" s="91"/>
      <c r="N18" s="91"/>
      <c r="O18" s="91"/>
      <c r="P18" s="91"/>
      <c r="Q18" s="91"/>
      <c r="R18" s="91"/>
    </row>
    <row r="20" spans="2:18">
      <c r="D20" s="92" t="s">
        <v>8</v>
      </c>
      <c r="M20" s="92" t="s">
        <v>9</v>
      </c>
    </row>
    <row r="26" spans="2:18">
      <c r="B26" s="90" t="s">
        <v>10</v>
      </c>
      <c r="D26" s="93"/>
      <c r="E26" s="93"/>
      <c r="F26" s="93"/>
      <c r="G26" s="93"/>
      <c r="H26" s="93"/>
      <c r="I26" s="93"/>
      <c r="K26" s="90" t="s">
        <v>10</v>
      </c>
      <c r="M26" s="93"/>
      <c r="N26" s="93"/>
      <c r="O26" s="93"/>
      <c r="P26" s="93"/>
      <c r="Q26" s="93"/>
      <c r="R26" s="93"/>
    </row>
    <row r="27" spans="2:18">
      <c r="B27" s="90" t="s">
        <v>11</v>
      </c>
      <c r="C27" s="67" t="s">
        <v>6</v>
      </c>
      <c r="D27" s="94"/>
      <c r="E27" s="94"/>
      <c r="F27" s="94"/>
      <c r="G27" s="94"/>
      <c r="H27" s="94"/>
      <c r="I27" s="94"/>
      <c r="K27" s="90" t="s">
        <v>11</v>
      </c>
      <c r="L27" s="67" t="s">
        <v>6</v>
      </c>
      <c r="M27" s="94"/>
      <c r="N27" s="94"/>
      <c r="O27" s="94"/>
      <c r="P27" s="94"/>
      <c r="Q27" s="94"/>
      <c r="R27" s="94"/>
    </row>
    <row r="29" spans="2:18">
      <c r="D29" s="92" t="s">
        <v>12</v>
      </c>
      <c r="M29" s="92" t="s">
        <v>12</v>
      </c>
    </row>
    <row r="35" spans="2:18">
      <c r="D35" s="93"/>
      <c r="E35" s="93"/>
      <c r="F35" s="93"/>
      <c r="G35" s="93"/>
      <c r="H35" s="93"/>
      <c r="I35" s="93"/>
      <c r="M35" s="93"/>
      <c r="N35" s="93"/>
      <c r="O35" s="93"/>
      <c r="P35" s="93"/>
      <c r="Q35" s="93"/>
      <c r="R35" s="93"/>
    </row>
    <row r="36" spans="2:18">
      <c r="B36" s="90" t="s">
        <v>13</v>
      </c>
      <c r="C36" s="67" t="s">
        <v>6</v>
      </c>
      <c r="D36" s="94"/>
      <c r="E36" s="94"/>
      <c r="F36" s="94"/>
      <c r="G36" s="94"/>
      <c r="H36" s="94"/>
      <c r="I36" s="94"/>
      <c r="K36" s="90" t="s">
        <v>14</v>
      </c>
      <c r="L36" s="67" t="s">
        <v>6</v>
      </c>
      <c r="M36" s="94"/>
      <c r="N36" s="94"/>
      <c r="O36" s="94"/>
      <c r="P36" s="94"/>
      <c r="Q36" s="94"/>
      <c r="R36" s="94"/>
    </row>
    <row r="38" spans="2:18">
      <c r="D38" s="92" t="s">
        <v>15</v>
      </c>
      <c r="M38" s="92" t="s">
        <v>16</v>
      </c>
    </row>
    <row r="43" spans="2:18">
      <c r="B43" s="69" t="s">
        <v>17</v>
      </c>
      <c r="D43" s="67"/>
      <c r="E43" s="69" t="s">
        <v>18</v>
      </c>
      <c r="F43" s="67"/>
      <c r="G43" s="69" t="s">
        <v>19</v>
      </c>
      <c r="H43" s="67"/>
      <c r="I43" s="69" t="s">
        <v>20</v>
      </c>
      <c r="K43" s="69" t="s">
        <v>21</v>
      </c>
      <c r="M43" s="67"/>
      <c r="N43" s="69" t="s">
        <v>18</v>
      </c>
      <c r="O43" s="67"/>
      <c r="P43" s="69" t="s">
        <v>19</v>
      </c>
      <c r="Q43" s="67"/>
      <c r="R43" s="69" t="s">
        <v>20</v>
      </c>
    </row>
    <row r="47" ht="5.25" customHeight="1"/>
  </sheetData>
  <mergeCells count="13">
    <mergeCell ref="D5:M5"/>
    <mergeCell ref="B8:R8"/>
    <mergeCell ref="A12:D12"/>
    <mergeCell ref="A13:D13"/>
    <mergeCell ref="A14:D14"/>
    <mergeCell ref="D17:I18"/>
    <mergeCell ref="M17:R18"/>
    <mergeCell ref="D26:I27"/>
    <mergeCell ref="M26:R27"/>
    <mergeCell ref="D35:I36"/>
    <mergeCell ref="M35:R36"/>
    <mergeCell ref="E11:O12"/>
    <mergeCell ref="E13:O14"/>
  </mergeCells>
  <pageMargins left="0.590277777777778" right="0.590277777777778" top="1" bottom="1" header="0.5" footer="0.5"/>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4"/>
  <sheetViews>
    <sheetView workbookViewId="0">
      <selection activeCell="C13" sqref="C13"/>
    </sheetView>
  </sheetViews>
  <sheetFormatPr defaultColWidth="8.75" defaultRowHeight="14.25" outlineLevelRow="3" outlineLevelCol="3"/>
  <cols>
    <col min="1" max="1" width="6" style="67" customWidth="1"/>
    <col min="2" max="2" width="49.375" style="68" customWidth="1"/>
    <col min="3" max="3" width="20.375" style="69" customWidth="1"/>
    <col min="4" max="4" width="17.25" style="69" customWidth="1"/>
    <col min="5" max="16384" width="8.75" style="69"/>
  </cols>
  <sheetData>
    <row r="1" ht="60" customHeight="1" spans="1:4">
      <c r="A1" s="70" t="s">
        <v>22</v>
      </c>
      <c r="B1" s="70"/>
      <c r="C1" s="70"/>
      <c r="D1" s="70"/>
    </row>
    <row r="2" s="66" customFormat="1" ht="42" customHeight="1" spans="1:4">
      <c r="A2" s="71" t="s">
        <v>23</v>
      </c>
      <c r="B2" s="72" t="s">
        <v>24</v>
      </c>
      <c r="C2" s="73" t="s">
        <v>25</v>
      </c>
      <c r="D2" s="71" t="s">
        <v>26</v>
      </c>
    </row>
    <row r="3" ht="35.1" customHeight="1" spans="1:4">
      <c r="A3" s="74">
        <v>1</v>
      </c>
      <c r="B3" s="75" t="s">
        <v>27</v>
      </c>
      <c r="C3" s="76">
        <f>工程量清单!H8</f>
        <v>2847227.84</v>
      </c>
      <c r="D3" s="77"/>
    </row>
    <row r="4" s="66" customFormat="1" ht="35.1" customHeight="1" spans="1:4">
      <c r="A4" s="71" t="s">
        <v>28</v>
      </c>
      <c r="B4" s="78" t="s">
        <v>29</v>
      </c>
      <c r="C4" s="79">
        <f>SUM(C3:C3)</f>
        <v>2847227.84</v>
      </c>
      <c r="D4" s="80"/>
    </row>
  </sheetData>
  <mergeCells count="1">
    <mergeCell ref="A1:D1"/>
  </mergeCells>
  <pageMargins left="0.554861111111111" right="0.357638888888889" top="0.60625" bottom="0.802777777777778" header="0.5" footer="0.5"/>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9"/>
  <sheetViews>
    <sheetView showGridLines="0" view="pageBreakPreview" zoomScaleNormal="100" workbookViewId="0">
      <selection activeCell="I2" sqref="I2"/>
    </sheetView>
  </sheetViews>
  <sheetFormatPr defaultColWidth="7.875" defaultRowHeight="11.25" outlineLevelCol="6"/>
  <cols>
    <col min="1" max="1" width="17.5" style="40" customWidth="1"/>
    <col min="2" max="2" width="0.291666666666667" style="40" customWidth="1"/>
    <col min="3" max="3" width="20.85" style="40" customWidth="1"/>
    <col min="4" max="4" width="7.29166666666667" style="40" customWidth="1"/>
    <col min="5" max="5" width="29.6" style="40" customWidth="1"/>
    <col min="6" max="6" width="8.5" style="40" customWidth="1"/>
    <col min="7" max="7" width="16.5" style="40" customWidth="1"/>
    <col min="8" max="16384" width="7.875" style="40"/>
  </cols>
  <sheetData>
    <row r="1" ht="127.5" customHeight="1" spans="1:7">
      <c r="A1" s="56"/>
      <c r="B1" s="42" t="s">
        <v>30</v>
      </c>
      <c r="C1" s="42"/>
      <c r="D1" s="42"/>
      <c r="E1" s="42"/>
      <c r="F1" s="42"/>
      <c r="G1" s="59"/>
    </row>
    <row r="2" ht="60" customHeight="1" spans="1:7">
      <c r="A2" s="60" t="s">
        <v>31</v>
      </c>
      <c r="B2" s="60"/>
      <c r="C2" s="60"/>
      <c r="D2" s="60"/>
      <c r="E2" s="60"/>
      <c r="F2" s="60"/>
      <c r="G2" s="60"/>
    </row>
    <row r="3" ht="231.75" customHeight="1" spans="1:7">
      <c r="A3" s="45"/>
      <c r="B3" s="45"/>
      <c r="C3" s="61" t="s">
        <v>32</v>
      </c>
      <c r="D3" s="62" t="s">
        <v>33</v>
      </c>
      <c r="E3" s="62"/>
      <c r="F3" s="45"/>
      <c r="G3" s="45"/>
    </row>
    <row r="4" ht="35.25" customHeight="1" spans="1:7">
      <c r="A4" s="45"/>
      <c r="B4" s="45"/>
      <c r="C4" s="63"/>
      <c r="D4" s="51" t="s">
        <v>34</v>
      </c>
      <c r="E4" s="51"/>
      <c r="F4" s="45"/>
      <c r="G4" s="45"/>
    </row>
    <row r="5" ht="60.75" customHeight="1" spans="1:7">
      <c r="A5" s="45"/>
      <c r="B5" s="45"/>
      <c r="C5" s="61" t="s">
        <v>35</v>
      </c>
      <c r="D5" s="62" t="s">
        <v>36</v>
      </c>
      <c r="E5" s="62"/>
      <c r="F5" s="45"/>
      <c r="G5" s="45"/>
    </row>
    <row r="6" ht="36" customHeight="1" spans="1:7">
      <c r="A6" s="45"/>
      <c r="B6" s="45"/>
      <c r="C6" s="57"/>
      <c r="D6" s="51" t="s">
        <v>34</v>
      </c>
      <c r="E6" s="51"/>
      <c r="F6" s="57"/>
      <c r="G6" s="57"/>
    </row>
    <row r="7" ht="69.75" customHeight="1" spans="1:7">
      <c r="A7" s="45"/>
      <c r="B7" s="45"/>
      <c r="C7" s="64"/>
      <c r="D7" s="61"/>
      <c r="E7" s="61"/>
      <c r="F7" s="45"/>
      <c r="G7" s="45"/>
    </row>
    <row r="8" ht="18" customHeight="1" spans="1:7">
      <c r="A8" s="45"/>
      <c r="B8" s="45"/>
      <c r="C8" s="64"/>
      <c r="D8" s="65"/>
      <c r="E8" s="65"/>
      <c r="F8" s="54"/>
      <c r="G8" s="54"/>
    </row>
    <row r="9" ht="18" customHeight="1" spans="1:7">
      <c r="A9" s="56"/>
      <c r="B9" s="57"/>
      <c r="C9" s="57"/>
      <c r="D9" s="57"/>
      <c r="E9" s="57"/>
      <c r="F9" s="57"/>
      <c r="G9" s="58" t="s">
        <v>37</v>
      </c>
    </row>
  </sheetData>
  <mergeCells count="20">
    <mergeCell ref="B1:F1"/>
    <mergeCell ref="A2:G2"/>
    <mergeCell ref="A3:B3"/>
    <mergeCell ref="D3:E3"/>
    <mergeCell ref="F3:G3"/>
    <mergeCell ref="A4:B4"/>
    <mergeCell ref="D4:E4"/>
    <mergeCell ref="F4:G4"/>
    <mergeCell ref="A5:B5"/>
    <mergeCell ref="D5:E5"/>
    <mergeCell ref="F5:G5"/>
    <mergeCell ref="A6:B6"/>
    <mergeCell ref="D6:E6"/>
    <mergeCell ref="F6:G6"/>
    <mergeCell ref="A7:B7"/>
    <mergeCell ref="D7:E7"/>
    <mergeCell ref="F7:G7"/>
    <mergeCell ref="A8:B8"/>
    <mergeCell ref="F8:G8"/>
    <mergeCell ref="B9:F9"/>
  </mergeCells>
  <printOptions horizontalCentered="1"/>
  <pageMargins left="0.116416666666667" right="0.116416666666667" top="0.59375" bottom="0" header="0.59375" footer="0"/>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1"/>
  <sheetViews>
    <sheetView showGridLines="0" view="pageBreakPreview" zoomScaleNormal="100" topLeftCell="A2" workbookViewId="0">
      <selection activeCell="J4" sqref="J4"/>
    </sheetView>
  </sheetViews>
  <sheetFormatPr defaultColWidth="7.875" defaultRowHeight="11.25" outlineLevelCol="6"/>
  <cols>
    <col min="1" max="1" width="17.5" style="40" customWidth="1"/>
    <col min="2" max="2" width="0.15" style="40" customWidth="1"/>
    <col min="3" max="3" width="13.85" style="40" customWidth="1"/>
    <col min="4" max="4" width="15.4583333333333" style="40" customWidth="1"/>
    <col min="5" max="5" width="26.975" style="40" customWidth="1"/>
    <col min="6" max="6" width="10" style="40" customWidth="1"/>
    <col min="7" max="7" width="20.875" style="40" customWidth="1"/>
    <col min="8" max="16384" width="7.875" style="40"/>
  </cols>
  <sheetData>
    <row r="1" ht="69.75" customHeight="1" spans="1:7">
      <c r="A1" s="41"/>
      <c r="B1" s="42" t="s">
        <v>30</v>
      </c>
      <c r="C1" s="42"/>
      <c r="D1" s="42"/>
      <c r="E1" s="42"/>
      <c r="F1" s="42"/>
      <c r="G1" s="43"/>
    </row>
    <row r="2" ht="69.75" customHeight="1" spans="1:7">
      <c r="A2" s="44" t="s">
        <v>31</v>
      </c>
      <c r="B2" s="44"/>
      <c r="C2" s="44"/>
      <c r="D2" s="44"/>
      <c r="E2" s="44"/>
      <c r="F2" s="44"/>
      <c r="G2" s="44"/>
    </row>
    <row r="3" ht="24" customHeight="1" spans="1:7">
      <c r="A3" s="45"/>
      <c r="B3" s="45"/>
      <c r="C3" s="45"/>
      <c r="D3" s="45"/>
      <c r="E3" s="46"/>
      <c r="F3" s="46"/>
      <c r="G3" s="46"/>
    </row>
    <row r="4" ht="71.25" customHeight="1" spans="1:7">
      <c r="A4" s="47" t="s">
        <v>32</v>
      </c>
      <c r="B4" s="47"/>
      <c r="C4" s="48" t="s">
        <v>33</v>
      </c>
      <c r="D4" s="48"/>
      <c r="E4" s="49" t="s">
        <v>35</v>
      </c>
      <c r="F4" s="48" t="s">
        <v>36</v>
      </c>
      <c r="G4" s="48"/>
    </row>
    <row r="5" ht="29.25" customHeight="1" spans="1:7">
      <c r="A5" s="50"/>
      <c r="B5" s="50"/>
      <c r="C5" s="51" t="s">
        <v>8</v>
      </c>
      <c r="D5" s="51"/>
      <c r="E5" s="52"/>
      <c r="F5" s="53" t="s">
        <v>38</v>
      </c>
      <c r="G5" s="53"/>
    </row>
    <row r="6" ht="71.25" customHeight="1" spans="1:7">
      <c r="A6" s="47" t="s">
        <v>39</v>
      </c>
      <c r="B6" s="47"/>
      <c r="C6" s="48"/>
      <c r="D6" s="48"/>
      <c r="E6" s="49" t="s">
        <v>40</v>
      </c>
      <c r="F6" s="48"/>
      <c r="G6" s="48"/>
    </row>
    <row r="7" ht="29.25" customHeight="1" spans="1:7">
      <c r="A7" s="47"/>
      <c r="B7" s="47"/>
      <c r="C7" s="51" t="s">
        <v>41</v>
      </c>
      <c r="D7" s="51"/>
      <c r="E7" s="52"/>
      <c r="F7" s="51" t="s">
        <v>41</v>
      </c>
      <c r="G7" s="51"/>
    </row>
    <row r="8" ht="71.25" customHeight="1" spans="1:7">
      <c r="A8" s="47" t="s">
        <v>42</v>
      </c>
      <c r="B8" s="47"/>
      <c r="C8" s="48"/>
      <c r="D8" s="48"/>
      <c r="E8" s="49" t="s">
        <v>43</v>
      </c>
      <c r="F8" s="48"/>
      <c r="G8" s="48"/>
    </row>
    <row r="9" ht="29.25" customHeight="1" spans="1:7">
      <c r="A9" s="49"/>
      <c r="B9" s="49"/>
      <c r="C9" s="51" t="s">
        <v>44</v>
      </c>
      <c r="D9" s="51"/>
      <c r="E9" s="54"/>
      <c r="F9" s="55" t="s">
        <v>45</v>
      </c>
      <c r="G9" s="55"/>
    </row>
    <row r="10" ht="71.25" customHeight="1" spans="1:7">
      <c r="A10" s="47" t="s">
        <v>46</v>
      </c>
      <c r="B10" s="47"/>
      <c r="C10" s="48"/>
      <c r="D10" s="48"/>
      <c r="E10" s="49" t="s">
        <v>47</v>
      </c>
      <c r="F10" s="48"/>
      <c r="G10" s="48"/>
    </row>
    <row r="11" ht="18" customHeight="1" spans="1:7">
      <c r="A11" s="56"/>
      <c r="B11" s="57"/>
      <c r="C11" s="57"/>
      <c r="D11" s="57"/>
      <c r="E11" s="57"/>
      <c r="F11" s="57"/>
      <c r="G11" s="58" t="s">
        <v>48</v>
      </c>
    </row>
  </sheetData>
  <mergeCells count="26">
    <mergeCell ref="B1:F1"/>
    <mergeCell ref="A2:G2"/>
    <mergeCell ref="A3:B3"/>
    <mergeCell ref="F3:G3"/>
    <mergeCell ref="A4:B4"/>
    <mergeCell ref="C4:D4"/>
    <mergeCell ref="F4:G4"/>
    <mergeCell ref="A5:B5"/>
    <mergeCell ref="C5:D5"/>
    <mergeCell ref="F5:G5"/>
    <mergeCell ref="A6:B6"/>
    <mergeCell ref="C6:D6"/>
    <mergeCell ref="F6:G6"/>
    <mergeCell ref="A7:B7"/>
    <mergeCell ref="C7:D7"/>
    <mergeCell ref="F7:G7"/>
    <mergeCell ref="A8:B8"/>
    <mergeCell ref="C8:D8"/>
    <mergeCell ref="F8:G8"/>
    <mergeCell ref="A9:B9"/>
    <mergeCell ref="C9:D9"/>
    <mergeCell ref="F9:G9"/>
    <mergeCell ref="A10:B10"/>
    <mergeCell ref="C10:D10"/>
    <mergeCell ref="F10:G10"/>
    <mergeCell ref="B11:F11"/>
  </mergeCells>
  <printOptions horizontalCentered="1"/>
  <pageMargins left="0.116416666666667" right="0.116416666666667" top="0.59375" bottom="0" header="0.59375" footer="0"/>
  <pageSetup paperSize="9" scale="98"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32"/>
  <sheetViews>
    <sheetView tabSelected="1" view="pageBreakPreview" zoomScaleNormal="85" workbookViewId="0">
      <pane ySplit="3" topLeftCell="A5" activePane="bottomLeft" state="frozen"/>
      <selection/>
      <selection pane="bottomLeft" activeCell="I7" sqref="I7"/>
    </sheetView>
  </sheetViews>
  <sheetFormatPr defaultColWidth="9" defaultRowHeight="13.5"/>
  <cols>
    <col min="1" max="1" width="10.7583333333333" style="1" customWidth="1"/>
    <col min="2" max="2" width="11.5" style="1" customWidth="1"/>
    <col min="3" max="3" width="12.75" style="6" customWidth="1"/>
    <col min="4" max="4" width="52.875" style="6" customWidth="1"/>
    <col min="5" max="5" width="6.375" style="1" customWidth="1"/>
    <col min="6" max="6" width="9.625" style="7" customWidth="1"/>
    <col min="7" max="7" width="11.725" style="8" customWidth="1"/>
    <col min="8" max="8" width="16.15" style="8" customWidth="1"/>
    <col min="9" max="9" width="10.375" style="9" customWidth="1"/>
    <col min="10" max="10" width="29.125" style="1" customWidth="1"/>
    <col min="11" max="16384" width="9" style="1"/>
  </cols>
  <sheetData>
    <row r="1" s="1" customFormat="1" ht="30" customHeight="1" spans="1:9">
      <c r="A1" s="10" t="s">
        <v>49</v>
      </c>
      <c r="B1" s="10"/>
      <c r="C1" s="10"/>
      <c r="D1" s="10"/>
      <c r="E1" s="11"/>
      <c r="F1" s="12"/>
      <c r="G1" s="13"/>
      <c r="H1" s="13"/>
      <c r="I1" s="14"/>
    </row>
    <row r="2" s="2" customFormat="1" ht="19" customHeight="1" spans="1:9">
      <c r="A2" s="15" t="s">
        <v>50</v>
      </c>
      <c r="B2" s="16" t="s">
        <v>30</v>
      </c>
      <c r="C2" s="16"/>
      <c r="D2" s="16"/>
      <c r="E2" s="16"/>
      <c r="F2" s="16"/>
      <c r="G2" s="16"/>
      <c r="H2" s="16"/>
      <c r="I2" s="16"/>
    </row>
    <row r="3" s="3" customFormat="1" ht="33" customHeight="1" spans="1:9">
      <c r="A3" s="17" t="s">
        <v>23</v>
      </c>
      <c r="B3" s="17" t="s">
        <v>24</v>
      </c>
      <c r="C3" s="17"/>
      <c r="D3" s="18" t="s">
        <v>51</v>
      </c>
      <c r="E3" s="17" t="s">
        <v>52</v>
      </c>
      <c r="F3" s="19" t="s">
        <v>53</v>
      </c>
      <c r="G3" s="20" t="s">
        <v>54</v>
      </c>
      <c r="H3" s="20" t="s">
        <v>55</v>
      </c>
      <c r="I3" s="21" t="s">
        <v>26</v>
      </c>
    </row>
    <row r="4" s="4" customFormat="1" ht="167" customHeight="1" spans="1:9">
      <c r="A4" s="22">
        <v>1</v>
      </c>
      <c r="B4" s="22" t="s">
        <v>56</v>
      </c>
      <c r="C4" s="22"/>
      <c r="D4" s="23" t="s">
        <v>57</v>
      </c>
      <c r="E4" s="22" t="s">
        <v>58</v>
      </c>
      <c r="F4" s="24">
        <v>269234.68</v>
      </c>
      <c r="G4" s="25"/>
      <c r="H4" s="26"/>
      <c r="I4" s="27"/>
    </row>
    <row r="5" s="4" customFormat="1" ht="167" customHeight="1" spans="1:9">
      <c r="A5" s="22">
        <v>2</v>
      </c>
      <c r="B5" s="28" t="s">
        <v>59</v>
      </c>
      <c r="C5" s="29"/>
      <c r="D5" s="23" t="s">
        <v>57</v>
      </c>
      <c r="E5" s="22" t="s">
        <v>58</v>
      </c>
      <c r="F5" s="24">
        <v>73320</v>
      </c>
      <c r="G5" s="25"/>
      <c r="H5" s="26"/>
      <c r="I5" s="27"/>
    </row>
    <row r="6" s="4" customFormat="1" ht="167" customHeight="1" spans="1:9">
      <c r="A6" s="22">
        <v>3</v>
      </c>
      <c r="B6" s="28" t="s">
        <v>60</v>
      </c>
      <c r="C6" s="29"/>
      <c r="D6" s="23" t="s">
        <v>57</v>
      </c>
      <c r="E6" s="22" t="s">
        <v>58</v>
      </c>
      <c r="F6" s="24">
        <v>13348.8</v>
      </c>
      <c r="G6" s="25"/>
      <c r="H6" s="26"/>
      <c r="I6" s="27"/>
    </row>
    <row r="7" s="4" customFormat="1" ht="51" customHeight="1" spans="1:9">
      <c r="A7" s="30" t="s">
        <v>28</v>
      </c>
      <c r="B7" s="28" t="s">
        <v>61</v>
      </c>
      <c r="C7" s="29"/>
      <c r="D7" s="31" t="s">
        <v>62</v>
      </c>
      <c r="E7" s="32"/>
      <c r="F7" s="33"/>
      <c r="G7" s="34"/>
      <c r="H7" s="34"/>
      <c r="I7" s="27"/>
    </row>
    <row r="8" s="4" customFormat="1" ht="46" customHeight="1" spans="1:9">
      <c r="A8" s="30" t="s">
        <v>63</v>
      </c>
      <c r="B8" s="28" t="s">
        <v>64</v>
      </c>
      <c r="C8" s="29"/>
      <c r="D8" s="31" t="s">
        <v>65</v>
      </c>
      <c r="E8" s="32"/>
      <c r="F8" s="33"/>
      <c r="G8" s="34"/>
      <c r="H8" s="34">
        <v>2847227.84</v>
      </c>
      <c r="I8" s="27" t="s">
        <v>66</v>
      </c>
    </row>
    <row r="9" s="5" customFormat="1" ht="37" customHeight="1" spans="1:9">
      <c r="A9" s="30" t="s">
        <v>67</v>
      </c>
      <c r="B9" s="28" t="s">
        <v>68</v>
      </c>
      <c r="C9" s="29"/>
      <c r="D9" s="31" t="s">
        <v>69</v>
      </c>
      <c r="E9" s="32"/>
      <c r="F9" s="33"/>
      <c r="G9" s="34"/>
      <c r="H9" s="34"/>
      <c r="I9" s="35"/>
    </row>
    <row r="10" s="3" customFormat="1" ht="12" spans="1:9">
      <c r="C10" s="36"/>
      <c r="D10" s="36"/>
      <c r="E10" s="3"/>
      <c r="F10" s="37"/>
      <c r="G10" s="38"/>
      <c r="H10" s="38"/>
      <c r="I10" s="39"/>
    </row>
    <row r="11" s="3" customFormat="1" ht="12" spans="1:9">
      <c r="C11" s="36"/>
      <c r="D11" s="36"/>
      <c r="E11" s="3"/>
      <c r="F11" s="37"/>
      <c r="G11" s="38"/>
      <c r="H11" s="38"/>
      <c r="I11" s="39"/>
    </row>
    <row r="12" s="3" customFormat="1" ht="12" spans="1:9">
      <c r="C12" s="36"/>
      <c r="D12" s="36"/>
      <c r="E12" s="3"/>
      <c r="F12" s="37"/>
      <c r="G12" s="38"/>
      <c r="H12" s="38"/>
      <c r="I12" s="39"/>
    </row>
    <row r="13" s="3" customFormat="1" ht="12" spans="1:9">
      <c r="C13" s="36"/>
      <c r="D13" s="36"/>
      <c r="E13" s="3"/>
      <c r="F13" s="37"/>
      <c r="G13" s="38"/>
      <c r="H13" s="38"/>
      <c r="I13" s="39"/>
    </row>
    <row r="14" s="3" customFormat="1" ht="12" spans="1:9">
      <c r="C14" s="36"/>
      <c r="D14" s="36"/>
      <c r="E14" s="3"/>
      <c r="F14" s="37"/>
      <c r="G14" s="38"/>
      <c r="H14" s="38"/>
      <c r="I14" s="39"/>
    </row>
    <row r="15" s="3" customFormat="1" ht="12" spans="1:9">
      <c r="C15" s="36"/>
      <c r="D15" s="36"/>
      <c r="E15" s="3"/>
      <c r="F15" s="37"/>
      <c r="G15" s="38"/>
      <c r="H15" s="38"/>
      <c r="I15" s="39"/>
    </row>
    <row r="16" s="3" customFormat="1" ht="12" spans="1:9">
      <c r="C16" s="36"/>
      <c r="D16" s="36"/>
      <c r="E16" s="3"/>
      <c r="F16" s="37"/>
      <c r="G16" s="38"/>
      <c r="H16" s="38"/>
      <c r="I16" s="39"/>
    </row>
    <row r="17" s="3" customFormat="1" ht="12" spans="3:9">
      <c r="C17" s="36"/>
      <c r="D17" s="36"/>
      <c r="E17" s="3"/>
      <c r="F17" s="37"/>
      <c r="G17" s="38"/>
      <c r="H17" s="38"/>
      <c r="I17" s="39"/>
    </row>
    <row r="18" s="3" customFormat="1" ht="12" spans="3:9">
      <c r="C18" s="36"/>
      <c r="D18" s="36"/>
      <c r="E18" s="3"/>
      <c r="F18" s="37"/>
      <c r="G18" s="38"/>
      <c r="H18" s="38"/>
      <c r="I18" s="39"/>
    </row>
    <row r="19" s="3" customFormat="1" ht="12" spans="3:9">
      <c r="C19" s="36"/>
      <c r="D19" s="36"/>
      <c r="E19" s="3"/>
      <c r="F19" s="37"/>
      <c r="G19" s="38"/>
      <c r="H19" s="38"/>
      <c r="I19" s="39"/>
    </row>
    <row r="20" s="3" customFormat="1" ht="12" spans="3:9">
      <c r="C20" s="36"/>
      <c r="D20" s="36"/>
      <c r="E20" s="3"/>
      <c r="F20" s="37"/>
      <c r="G20" s="38"/>
      <c r="H20" s="38"/>
      <c r="I20" s="39"/>
    </row>
    <row r="21" s="3" customFormat="1" ht="12" spans="3:9">
      <c r="C21" s="36"/>
      <c r="D21" s="36"/>
      <c r="E21" s="3"/>
      <c r="F21" s="37"/>
      <c r="G21" s="38"/>
      <c r="H21" s="38"/>
      <c r="I21" s="39"/>
    </row>
    <row r="22" s="3" customFormat="1" ht="12" spans="3:9">
      <c r="C22" s="36"/>
      <c r="D22" s="36"/>
      <c r="E22" s="3"/>
      <c r="F22" s="37"/>
      <c r="G22" s="38"/>
      <c r="H22" s="38"/>
      <c r="I22" s="39"/>
    </row>
    <row r="23" s="3" customFormat="1" ht="12" spans="3:9">
      <c r="C23" s="36"/>
      <c r="D23" s="36"/>
      <c r="E23" s="3"/>
      <c r="F23" s="37"/>
      <c r="G23" s="38"/>
      <c r="H23" s="38"/>
      <c r="I23" s="39"/>
    </row>
    <row r="24" s="3" customFormat="1" ht="12" spans="3:9">
      <c r="C24" s="36"/>
      <c r="D24" s="36"/>
      <c r="E24" s="3"/>
      <c r="F24" s="37"/>
      <c r="G24" s="38"/>
      <c r="H24" s="38"/>
      <c r="I24" s="39"/>
    </row>
    <row r="25" s="3" customFormat="1" ht="12" spans="3:9">
      <c r="C25" s="36"/>
      <c r="D25" s="36"/>
      <c r="E25" s="3"/>
      <c r="F25" s="37"/>
      <c r="G25" s="38"/>
      <c r="H25" s="38"/>
      <c r="I25" s="39"/>
    </row>
    <row r="26" s="3" customFormat="1" ht="12" spans="3:9">
      <c r="C26" s="36"/>
      <c r="D26" s="36"/>
      <c r="E26" s="3"/>
      <c r="F26" s="37"/>
      <c r="G26" s="38"/>
      <c r="H26" s="38"/>
      <c r="I26" s="39"/>
    </row>
    <row r="27" s="3" customFormat="1" ht="12" spans="3:9">
      <c r="C27" s="36"/>
      <c r="D27" s="36"/>
      <c r="E27" s="3"/>
      <c r="F27" s="37"/>
      <c r="G27" s="38"/>
      <c r="H27" s="38"/>
      <c r="I27" s="39"/>
    </row>
    <row r="28" s="3" customFormat="1" ht="12" spans="3:9">
      <c r="C28" s="36"/>
      <c r="D28" s="36"/>
      <c r="E28" s="3"/>
      <c r="F28" s="37"/>
      <c r="G28" s="38"/>
      <c r="H28" s="38"/>
      <c r="I28" s="39"/>
    </row>
    <row r="29" s="3" customFormat="1" ht="12" spans="3:9">
      <c r="C29" s="36"/>
      <c r="D29" s="36"/>
      <c r="E29" s="3"/>
      <c r="F29" s="37"/>
      <c r="G29" s="38"/>
      <c r="H29" s="38"/>
      <c r="I29" s="39"/>
    </row>
    <row r="30" s="3" customFormat="1" ht="12" spans="3:9">
      <c r="C30" s="36"/>
      <c r="D30" s="36"/>
      <c r="E30" s="3"/>
      <c r="F30" s="37"/>
      <c r="G30" s="38"/>
      <c r="H30" s="38"/>
      <c r="I30" s="39"/>
    </row>
    <row r="31" s="3" customFormat="1" ht="12" spans="3:9">
      <c r="C31" s="36"/>
      <c r="D31" s="36"/>
      <c r="E31" s="3"/>
      <c r="F31" s="37"/>
      <c r="G31" s="38"/>
      <c r="H31" s="38"/>
      <c r="I31" s="39"/>
    </row>
    <row r="32" s="3" customFormat="1" ht="12" spans="3:9">
      <c r="C32" s="36"/>
      <c r="D32" s="36"/>
      <c r="E32" s="3"/>
      <c r="F32" s="37"/>
      <c r="G32" s="38"/>
      <c r="H32" s="38"/>
      <c r="I32" s="39"/>
    </row>
  </sheetData>
  <mergeCells count="9">
    <mergeCell ref="A1:I1"/>
    <mergeCell ref="B2:I2"/>
    <mergeCell ref="B3:C3"/>
    <mergeCell ref="B4:C4"/>
    <mergeCell ref="B5:C5"/>
    <mergeCell ref="B6:C6"/>
    <mergeCell ref="B7:C7"/>
    <mergeCell ref="B8:C8"/>
    <mergeCell ref="B9:C9"/>
  </mergeCells>
  <printOptions horizontalCentered="1"/>
  <pageMargins left="0.393055555555556" right="0.393055555555556" top="0.747916666666667" bottom="0.747916666666667" header="0.5" footer="0.5"/>
  <pageSetup paperSize="9" scale="51" orientation="portrait"/>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5</vt:i4>
      </vt:variant>
    </vt:vector>
  </HeadingPairs>
  <TitlesOfParts>
    <vt:vector size="5" baseType="lpstr">
      <vt:lpstr>控制价盖章封面</vt:lpstr>
      <vt:lpstr>汇总表</vt:lpstr>
      <vt:lpstr>封-1 招标工程量清单封面</vt:lpstr>
      <vt:lpstr>扉-1 招标工程量清单扉页</vt:lpstr>
      <vt:lpstr>工程量清单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常煊罗</dc:creator>
  <cp:lastModifiedBy>zxp</cp:lastModifiedBy>
  <dcterms:created xsi:type="dcterms:W3CDTF">2019-08-27T09:23:00Z</dcterms:created>
  <cp:lastPrinted>2019-09-10T10:16:00Z</cp:lastPrinted>
  <dcterms:modified xsi:type="dcterms:W3CDTF">2025-11-20T10:03:09Z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2052-12.1.0.23542</vt:lpwstr>
  </property>
  <property fmtid="{D5CDD505-2E9C-101B-9397-08002B2CF9AE}" pid="3" name="KSOReadingLayout">
    <vt:bool>false</vt:bool>
  </property>
  <property fmtid="{D5CDD505-2E9C-101B-9397-08002B2CF9AE}" pid="4" name="ICV">
    <vt:lpwstr>7095D9719E2B41D9AAEE00998817F5EF_12</vt:lpwstr>
  </property>
</Properties>
</file>