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1F" lockStructure="1"/>
  <bookViews>
    <workbookView windowWidth="27945" windowHeight="12375" activeTab="1"/>
  </bookViews>
  <sheets>
    <sheet name="100章" sheetId="2" r:id="rId1"/>
    <sheet name="800章" sheetId="3" r:id="rId2"/>
    <sheet name="工程量清单汇总表" sheetId="1" r:id="rId3"/>
  </sheets>
  <definedNames>
    <definedName name="_xlnm.Print_Titles" localSheetId="1">'800章'!$1:$3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<sst xmlns="http://schemas.openxmlformats.org/spreadsheetml/2006/main" count="569" uniqueCount="383">
  <si>
    <t>工程量清单</t>
  </si>
  <si>
    <t>工程量清单　第100章  总则</t>
  </si>
  <si>
    <t>子目号</t>
  </si>
  <si>
    <t>子  目  名  称</t>
  </si>
  <si>
    <t>单位</t>
  </si>
  <si>
    <t>数量</t>
  </si>
  <si>
    <t>单价(元)</t>
  </si>
  <si>
    <t>合价(元)</t>
  </si>
  <si>
    <t>101-1</t>
  </si>
  <si>
    <t>工程保险费</t>
  </si>
  <si>
    <t>总额</t>
  </si>
  <si>
    <t>102-3</t>
  </si>
  <si>
    <t>安全生产费</t>
  </si>
  <si>
    <t>清单  第 100 章合计   人民币</t>
  </si>
  <si>
    <t>元</t>
  </si>
  <si>
    <t>工程量清单　第800章  机电工程</t>
  </si>
  <si>
    <t>单价限价(元)</t>
  </si>
  <si>
    <t>802-1</t>
  </si>
  <si>
    <t>标准化收费系统软件升级</t>
  </si>
  <si>
    <t>802-1-1</t>
  </si>
  <si>
    <t>收费稽核</t>
  </si>
  <si>
    <t>项</t>
  </si>
  <si>
    <t>802-1-2</t>
  </si>
  <si>
    <t>联网收费数据汇聚</t>
  </si>
  <si>
    <t>802-1-3</t>
  </si>
  <si>
    <t>称重检测数据汇聚</t>
  </si>
  <si>
    <t>802-2</t>
  </si>
  <si>
    <t>绿通快速查验</t>
  </si>
  <si>
    <t>802-2-1</t>
  </si>
  <si>
    <t>绿通智能查验终端</t>
  </si>
  <si>
    <t>套</t>
  </si>
  <si>
    <t>802-2-2</t>
  </si>
  <si>
    <t>绿通智能查验系统</t>
  </si>
  <si>
    <t>802-3</t>
  </si>
  <si>
    <t>收费站入口称重升级改造</t>
  </si>
  <si>
    <t>802-3-1</t>
  </si>
  <si>
    <t>治超一体化摄像机</t>
  </si>
  <si>
    <t>802-4</t>
  </si>
  <si>
    <t>缆线辅材及其他</t>
  </si>
  <si>
    <t>802-4-1</t>
  </si>
  <si>
    <t>YJV22-0.6/1KV-3x2.5mm2</t>
  </si>
  <si>
    <t>m</t>
  </si>
  <si>
    <t>802-4-2</t>
  </si>
  <si>
    <t>2Φ60x3.5镀锌钢管（岛面）</t>
  </si>
  <si>
    <t>延米</t>
  </si>
  <si>
    <t>802-4-3</t>
  </si>
  <si>
    <t>六类屏蔽网线</t>
  </si>
  <si>
    <t>804-1</t>
  </si>
  <si>
    <t>智能警示灯系统</t>
  </si>
  <si>
    <t>804-1-1</t>
  </si>
  <si>
    <t>智能警示灯</t>
  </si>
  <si>
    <t>804-1-2</t>
  </si>
  <si>
    <t>智能警示灯控制系统</t>
  </si>
  <si>
    <t>804-1-3</t>
  </si>
  <si>
    <t>应用服务器</t>
  </si>
  <si>
    <t>804-2</t>
  </si>
  <si>
    <t>公众出行服务系统</t>
  </si>
  <si>
    <t>804-2-1</t>
  </si>
  <si>
    <t>公众服务小程序</t>
  </si>
  <si>
    <t>804-2-2</t>
  </si>
  <si>
    <t>公众服务后台管理系统</t>
  </si>
  <si>
    <t>804-2-3</t>
  </si>
  <si>
    <t>804-3</t>
  </si>
  <si>
    <t>数据中台升级</t>
  </si>
  <si>
    <t>804-3-1</t>
  </si>
  <si>
    <t>数据中台</t>
  </si>
  <si>
    <t>804-3-2</t>
  </si>
  <si>
    <t>804-4</t>
  </si>
  <si>
    <t>边坡监测</t>
  </si>
  <si>
    <t>804-4-1</t>
  </si>
  <si>
    <t>北斗检测设备</t>
  </si>
  <si>
    <t>804-4-2</t>
  </si>
  <si>
    <t>柔性测斜仪</t>
  </si>
  <si>
    <t>804-4-3</t>
  </si>
  <si>
    <t>翻斗式雨量计</t>
  </si>
  <si>
    <t>804-4-4</t>
  </si>
  <si>
    <t>边坡系统监测软件</t>
  </si>
  <si>
    <t>804-4-5</t>
  </si>
  <si>
    <t>数据对接</t>
  </si>
  <si>
    <t>804-5</t>
  </si>
  <si>
    <t>物联网平台</t>
  </si>
  <si>
    <t>804-5-1</t>
  </si>
  <si>
    <t>物联网管理平台</t>
  </si>
  <si>
    <t>804-6</t>
  </si>
  <si>
    <t>机电管理系统</t>
  </si>
  <si>
    <t>804-6-1</t>
  </si>
  <si>
    <t>804-6-2</t>
  </si>
  <si>
    <t>804-7</t>
  </si>
  <si>
    <t>视频监控事件检测应用</t>
  </si>
  <si>
    <t>804-7-1</t>
  </si>
  <si>
    <t>视频事件检测系统升级</t>
  </si>
  <si>
    <t>804-7-2</t>
  </si>
  <si>
    <t>视频管理服务器</t>
  </si>
  <si>
    <t>台</t>
  </si>
  <si>
    <t>804-7-3</t>
  </si>
  <si>
    <t>对象存储服务器300T</t>
  </si>
  <si>
    <t>804-7-4</t>
  </si>
  <si>
    <t>视频存储服务器500T</t>
  </si>
  <si>
    <t>804-7-5</t>
  </si>
  <si>
    <t>视频综合管理系统</t>
  </si>
  <si>
    <t>804-8</t>
  </si>
  <si>
    <t>加密路网感知外场设备</t>
  </si>
  <si>
    <t>804-8-1</t>
  </si>
  <si>
    <t>主线毫米波雷达</t>
  </si>
  <si>
    <t>804-8-2</t>
  </si>
  <si>
    <t>12m杆件（含安装附件、避雷针）</t>
  </si>
  <si>
    <t>804-8-3</t>
  </si>
  <si>
    <t>外场设备智能机箱</t>
  </si>
  <si>
    <t>804-8-4</t>
  </si>
  <si>
    <t>光纤收发器</t>
  </si>
  <si>
    <t>对</t>
  </si>
  <si>
    <t>804-8-5</t>
  </si>
  <si>
    <t>雷达管理应用</t>
  </si>
  <si>
    <t>804-9</t>
  </si>
  <si>
    <t>高精度数字底图</t>
  </si>
  <si>
    <t>804-9-1</t>
  </si>
  <si>
    <t>高精地图数据采集与处理</t>
  </si>
  <si>
    <t>km</t>
  </si>
  <si>
    <t>804-9-2</t>
  </si>
  <si>
    <t>高精地图平台</t>
  </si>
  <si>
    <t>804-10</t>
  </si>
  <si>
    <t>路网运行态势监测</t>
  </si>
  <si>
    <t>804-10-1</t>
  </si>
  <si>
    <t>路网车流OD分析及溯源软件</t>
  </si>
  <si>
    <t>804-10-2</t>
  </si>
  <si>
    <t>路网运行态势监测软件</t>
  </si>
  <si>
    <t>804-10-4</t>
  </si>
  <si>
    <t>射频RSU天线</t>
  </si>
  <si>
    <t>804-10-5</t>
  </si>
  <si>
    <t>卡口摄像机</t>
  </si>
  <si>
    <t>804-10-6</t>
  </si>
  <si>
    <t>悬臂飘2米 高8.3米 L杆</t>
  </si>
  <si>
    <t>804-10-7</t>
  </si>
  <si>
    <t>804-10-8</t>
  </si>
  <si>
    <t>804-10-9</t>
  </si>
  <si>
    <t>804-11</t>
  </si>
  <si>
    <t>一体化单兵系统</t>
  </si>
  <si>
    <t>804-11-1</t>
  </si>
  <si>
    <t>一体化单兵管理软件</t>
  </si>
  <si>
    <t>804-11-2</t>
  </si>
  <si>
    <t>一体化单兵终端</t>
  </si>
  <si>
    <t>804-12</t>
  </si>
  <si>
    <t>无人机巡检</t>
  </si>
  <si>
    <t>804-12-1</t>
  </si>
  <si>
    <t>无人机机巢</t>
  </si>
  <si>
    <t>804-12-2</t>
  </si>
  <si>
    <t>小型无人机</t>
  </si>
  <si>
    <t>架</t>
  </si>
  <si>
    <t>804-12-3</t>
  </si>
  <si>
    <t>无人机电池</t>
  </si>
  <si>
    <t>块</t>
  </si>
  <si>
    <t>804-12-4</t>
  </si>
  <si>
    <t>无人机遥控器</t>
  </si>
  <si>
    <t>804-12-5</t>
  </si>
  <si>
    <t>遥控器电池</t>
  </si>
  <si>
    <t>804-12-6</t>
  </si>
  <si>
    <t>4G图传增强模块</t>
  </si>
  <si>
    <t>804-12-7</t>
  </si>
  <si>
    <t>喊话器</t>
  </si>
  <si>
    <t>804-12-8</t>
  </si>
  <si>
    <t>探照灯</t>
  </si>
  <si>
    <t>804-12-9</t>
  </si>
  <si>
    <t>多功能基站</t>
  </si>
  <si>
    <t>个</t>
  </si>
  <si>
    <t>804-12-10</t>
  </si>
  <si>
    <t>流量卡</t>
  </si>
  <si>
    <t>年/张</t>
  </si>
  <si>
    <t>804-12-11</t>
  </si>
  <si>
    <t>运载无人机(充电器版)</t>
  </si>
  <si>
    <t>804-12-12</t>
  </si>
  <si>
    <t>无人机柴油充电站</t>
  </si>
  <si>
    <t>804-12-13</t>
  </si>
  <si>
    <t>无人机系统（本地部署）</t>
  </si>
  <si>
    <t>804-12-14</t>
  </si>
  <si>
    <t>AI算法</t>
  </si>
  <si>
    <t>804-12-16</t>
  </si>
  <si>
    <t>业务服务器</t>
  </si>
  <si>
    <t>804-12-17</t>
  </si>
  <si>
    <t>AI服务器</t>
  </si>
  <si>
    <t>804-12-18</t>
  </si>
  <si>
    <t>无人机运行维保（行业无忧旗舰版）</t>
  </si>
  <si>
    <t>台/年</t>
  </si>
  <si>
    <t>804-13</t>
  </si>
  <si>
    <t>统一告警系统</t>
  </si>
  <si>
    <t>804-13-1</t>
  </si>
  <si>
    <t>804-14</t>
  </si>
  <si>
    <t>接报系统</t>
  </si>
  <si>
    <t>804-14-1</t>
  </si>
  <si>
    <t>接报系统软件</t>
  </si>
  <si>
    <t>804-15</t>
  </si>
  <si>
    <t>协同调度</t>
  </si>
  <si>
    <t>804-15-1</t>
  </si>
  <si>
    <t>协同调度系统升级</t>
  </si>
  <si>
    <t>804-15-2</t>
  </si>
  <si>
    <t>协同调度系统基础功能</t>
  </si>
  <si>
    <t>804-16</t>
  </si>
  <si>
    <t>供电设施</t>
  </si>
  <si>
    <t>804-16-1</t>
  </si>
  <si>
    <t>电缆YLHJV22-1KV-3×10mm2</t>
  </si>
  <si>
    <t>804-16-2</t>
  </si>
  <si>
    <t>RVV-3*1.5mm2</t>
  </si>
  <si>
    <t>804-16-3</t>
  </si>
  <si>
    <t>12芯铠装单模光缆</t>
  </si>
  <si>
    <t>804-16-4</t>
  </si>
  <si>
    <t>缆沟挖填</t>
  </si>
  <si>
    <t>m3</t>
  </si>
  <si>
    <t>804-17</t>
  </si>
  <si>
    <t>其他</t>
  </si>
  <si>
    <t>804-17-1</t>
  </si>
  <si>
    <t>临时安全设施（交组设施）</t>
  </si>
  <si>
    <t>804-18</t>
  </si>
  <si>
    <t>车流监测</t>
  </si>
  <si>
    <t>804-18-1</t>
  </si>
  <si>
    <t>高清卡口摄像机</t>
  </si>
  <si>
    <t>804-18-2</t>
  </si>
  <si>
    <t>ETC(RSU）天线</t>
  </si>
  <si>
    <t>804-18-3</t>
  </si>
  <si>
    <t>天线控制器</t>
  </si>
  <si>
    <t>804-18-4</t>
  </si>
  <si>
    <t>终端服务设备</t>
  </si>
  <si>
    <t>804-18-5</t>
  </si>
  <si>
    <t>多功能补光灯</t>
  </si>
  <si>
    <t>804-18-6</t>
  </si>
  <si>
    <t>设备机箱</t>
  </si>
  <si>
    <t>804-18-7</t>
  </si>
  <si>
    <t>804-18-8</t>
  </si>
  <si>
    <t>804-18-9</t>
  </si>
  <si>
    <t>以太网信号避雷器</t>
  </si>
  <si>
    <t>804-19</t>
  </si>
  <si>
    <t>重点车辆监测预警</t>
  </si>
  <si>
    <t>804-19-1</t>
  </si>
  <si>
    <t>危化品车辆识别仪</t>
  </si>
  <si>
    <t>804-19-2</t>
  </si>
  <si>
    <t>804-19-3</t>
  </si>
  <si>
    <t>804-19-4</t>
  </si>
  <si>
    <t>单相电源避雷器</t>
  </si>
  <si>
    <t>804-20</t>
  </si>
  <si>
    <t>场区视频全覆盖</t>
  </si>
  <si>
    <t>804-20-1</t>
  </si>
  <si>
    <t>星光级网络高清摄像机</t>
  </si>
  <si>
    <t>804-20-2</t>
  </si>
  <si>
    <t>摄像机立柱（含基础及接地）</t>
  </si>
  <si>
    <t>804-20-3</t>
  </si>
  <si>
    <t>804-20-4</t>
  </si>
  <si>
    <t>804-20-5</t>
  </si>
  <si>
    <t>804-20-6</t>
  </si>
  <si>
    <t>4芯铠装单模光缆</t>
  </si>
  <si>
    <t>804-20-7</t>
  </si>
  <si>
    <t>804-20-8</t>
  </si>
  <si>
    <t>804-21</t>
  </si>
  <si>
    <t>其他设施</t>
  </si>
  <si>
    <t>804-21-1</t>
  </si>
  <si>
    <t>设备接入及联调</t>
  </si>
  <si>
    <t>804-21-2</t>
  </si>
  <si>
    <t>服务区管理平台升级及数据对接</t>
  </si>
  <si>
    <t>804-22</t>
  </si>
  <si>
    <t>监控摄像枪24小时全天候全覆盖</t>
  </si>
  <si>
    <t>804-22-1</t>
  </si>
  <si>
    <t>门架上摄像枪立柱3m</t>
  </si>
  <si>
    <t>804-22-2</t>
  </si>
  <si>
    <t>高空摄像枪安装</t>
  </si>
  <si>
    <t>804-22-3</t>
  </si>
  <si>
    <t>固定高清网络枪型摄像机 400万像素</t>
  </si>
  <si>
    <t>804-22-4</t>
  </si>
  <si>
    <t>标示牌连接板与摄像杆底座</t>
  </si>
  <si>
    <t>804-22-5</t>
  </si>
  <si>
    <t>路面摄像枪</t>
  </si>
  <si>
    <t>804-22-6</t>
  </si>
  <si>
    <t>摄像枪支架</t>
  </si>
  <si>
    <t>804-22-7</t>
  </si>
  <si>
    <t>8口千兆以太网交换机</t>
  </si>
  <si>
    <t>804-22-8</t>
  </si>
  <si>
    <t>工业级光纤收发器</t>
  </si>
  <si>
    <t>804-22-9</t>
  </si>
  <si>
    <t>配电箱</t>
  </si>
  <si>
    <t>804-22-10</t>
  </si>
  <si>
    <t>804-22-11</t>
  </si>
  <si>
    <t>电源避雷器</t>
  </si>
  <si>
    <t>804-22-12</t>
  </si>
  <si>
    <t>4芯光缆</t>
  </si>
  <si>
    <t>804-22-13</t>
  </si>
  <si>
    <t>电力电缆VV22-1kV-3*6mm2</t>
  </si>
  <si>
    <t>804-22-14</t>
  </si>
  <si>
    <t>电缆沟开挖及回填</t>
  </si>
  <si>
    <t>804-22-15</t>
  </si>
  <si>
    <t>4芯光缆终端盒</t>
  </si>
  <si>
    <t>804-22-16</t>
  </si>
  <si>
    <t>光缆接续</t>
  </si>
  <si>
    <t>芯</t>
  </si>
  <si>
    <t>804-22-17</t>
  </si>
  <si>
    <t>光跳线</t>
  </si>
  <si>
    <t>条</t>
  </si>
  <si>
    <t>804-22-18</t>
  </si>
  <si>
    <t>6类网线</t>
  </si>
  <si>
    <t>804-22-19</t>
  </si>
  <si>
    <t>新增视频图像与监控中心联网接入及调试</t>
  </si>
  <si>
    <t>804-22-20</t>
  </si>
  <si>
    <t>RVV3X2.5电源线</t>
  </si>
  <si>
    <t>804-22-21</t>
  </si>
  <si>
    <t>波纹管φ50</t>
  </si>
  <si>
    <t>804-22-22</t>
  </si>
  <si>
    <t>硬盘录像机</t>
  </si>
  <si>
    <t>804-23</t>
  </si>
  <si>
    <t>消除物理盲区</t>
  </si>
  <si>
    <t>804-23-1</t>
  </si>
  <si>
    <t>航道/桥下空间摄像枪定制支架</t>
  </si>
  <si>
    <t>804-23-2</t>
  </si>
  <si>
    <t>门架上摄像枪立柱（2m,含安装配件、避雷针）</t>
  </si>
  <si>
    <t>804-23-3</t>
  </si>
  <si>
    <t>804-23-4</t>
  </si>
  <si>
    <t>804-23-5</t>
  </si>
  <si>
    <t>804-23-6</t>
  </si>
  <si>
    <t>马鞍式基础</t>
  </si>
  <si>
    <t>804-23-7</t>
  </si>
  <si>
    <t>804-23-8</t>
  </si>
  <si>
    <t>804-23-9</t>
  </si>
  <si>
    <t>804-23-10</t>
  </si>
  <si>
    <t>804-23-11</t>
  </si>
  <si>
    <t>804-23-12</t>
  </si>
  <si>
    <t>804-23-13</t>
  </si>
  <si>
    <t>804-23-14</t>
  </si>
  <si>
    <t>φ50PVC线管</t>
  </si>
  <si>
    <t>804-23-15</t>
  </si>
  <si>
    <t>吊卡管卡抱箍</t>
  </si>
  <si>
    <t>804-23-16</t>
  </si>
  <si>
    <t>804-23-17</t>
  </si>
  <si>
    <t>804-23-18</t>
  </si>
  <si>
    <t>804-23-19</t>
  </si>
  <si>
    <t>804-23-20</t>
  </si>
  <si>
    <t>804-23-21</t>
  </si>
  <si>
    <t>804-23-22</t>
  </si>
  <si>
    <t>804-23-23</t>
  </si>
  <si>
    <t>804-23-24</t>
  </si>
  <si>
    <t>摄像枪立柱</t>
  </si>
  <si>
    <t>804-23-25</t>
  </si>
  <si>
    <t>环视一体机</t>
  </si>
  <si>
    <t>804-23-26</t>
  </si>
  <si>
    <t>清单  第 800 章合计   人民币</t>
  </si>
  <si>
    <t>投标报价汇总表</t>
  </si>
  <si>
    <t>序  号</t>
  </si>
  <si>
    <t>章  次</t>
  </si>
  <si>
    <t>科  目  名  称</t>
  </si>
  <si>
    <t>金额(元)</t>
  </si>
  <si>
    <t>1</t>
  </si>
  <si>
    <t>第100章</t>
  </si>
  <si>
    <t>总则</t>
  </si>
  <si>
    <t>2</t>
  </si>
  <si>
    <t>第200章</t>
  </si>
  <si>
    <t>路基</t>
  </si>
  <si>
    <t>--</t>
  </si>
  <si>
    <t>3</t>
  </si>
  <si>
    <t>第300章</t>
  </si>
  <si>
    <t>路面</t>
  </si>
  <si>
    <t>4</t>
  </si>
  <si>
    <t>第400章</t>
  </si>
  <si>
    <t>桥梁、涵洞工程</t>
  </si>
  <si>
    <t>5</t>
  </si>
  <si>
    <t>第500章</t>
  </si>
  <si>
    <t>隧道</t>
  </si>
  <si>
    <t>6</t>
  </si>
  <si>
    <t>第600章</t>
  </si>
  <si>
    <t>交通安全设施</t>
  </si>
  <si>
    <t>7</t>
  </si>
  <si>
    <t>第700章</t>
  </si>
  <si>
    <t>绿化及环境保护设施</t>
  </si>
  <si>
    <t>8</t>
  </si>
  <si>
    <t>第800章</t>
  </si>
  <si>
    <t>机电工程</t>
  </si>
  <si>
    <t>9</t>
  </si>
  <si>
    <t>第900章</t>
  </si>
  <si>
    <t>附属区房建工程</t>
  </si>
  <si>
    <t>10</t>
  </si>
  <si>
    <t>第100章至900章清单合计</t>
  </si>
  <si>
    <t>11</t>
  </si>
  <si>
    <t>已包含在清单合计中的材料、工程设备、专业工程暂估价合计</t>
  </si>
  <si>
    <t>12</t>
  </si>
  <si>
    <t>清单合计减去材料、工程设备、专业工程暂估价
合计(即10-11)=12</t>
  </si>
  <si>
    <t>13</t>
  </si>
  <si>
    <t>计日工合计</t>
  </si>
  <si>
    <t>14</t>
  </si>
  <si>
    <t>暂列金额(不含计日工总额)</t>
  </si>
  <si>
    <t>15</t>
  </si>
  <si>
    <t>投标报价(10+13+14)=15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</si>
</sst>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9"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177" fontId="0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5" xfId="0" applyNumberFormat="1" applyFont="1" applyBorder="1" applyAlignment="1">
      <alignment horizontal="center" vertical="center" shrinkToFit="1"/>
    </xf>
    <xf numFmtId="177" fontId="2" fillId="0" borderId="5" xfId="0" applyNumberFormat="1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NumberFormat="1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177" fontId="2" fillId="0" borderId="11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I14" sqref="I14"/>
    </sheetView>
  </sheetViews>
  <sheetFormatPr defaultColWidth="9" defaultRowHeight="25" customHeight="1" outlineLevelCol="5"/>
  <cols>
    <col min="1" max="1" width="10.625" style="1" customWidth="1"/>
    <col min="2" max="2" width="35.8666666666667" style="1" customWidth="1"/>
    <col min="3" max="3" width="5.625" style="1" customWidth="1"/>
    <col min="4" max="4" width="9.875" style="2" customWidth="1"/>
    <col min="5" max="6" width="9.75" style="2" customWidth="1"/>
    <col min="7" max="7" width="20" style="1" customWidth="1"/>
    <col min="8" max="16384" width="9" style="1"/>
  </cols>
  <sheetData>
    <row r="1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8" t="s">
        <v>1</v>
      </c>
      <c r="B2" s="8"/>
      <c r="C2" s="8"/>
      <c r="D2" s="8"/>
      <c r="E2" s="8"/>
      <c r="F2" s="8"/>
    </row>
    <row r="3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1" customFormat="1" customHeight="1" spans="1:6">
      <c r="A4" s="23" t="s">
        <v>8</v>
      </c>
      <c r="B4" s="23" t="s">
        <v>9</v>
      </c>
      <c r="C4" s="8" t="s">
        <v>10</v>
      </c>
      <c r="D4" s="8">
        <v>1</v>
      </c>
      <c r="E4" s="21"/>
      <c r="F4" s="22">
        <f>ROUND(D4*E4,0)</f>
        <v>0</v>
      </c>
    </row>
    <row r="5" customHeight="1" spans="1:6">
      <c r="A5" s="23" t="s">
        <v>11</v>
      </c>
      <c r="B5" s="23" t="s">
        <v>12</v>
      </c>
      <c r="C5" s="8" t="s">
        <v>10</v>
      </c>
      <c r="D5" s="8">
        <v>1</v>
      </c>
      <c r="E5" s="38"/>
      <c r="F5" s="22">
        <f>ROUND(D5*E5,0)</f>
        <v>0</v>
      </c>
    </row>
    <row r="6" customHeight="1" spans="1:6">
      <c r="A6" s="23"/>
      <c r="B6" s="23"/>
      <c r="C6" s="8"/>
      <c r="D6" s="8"/>
      <c r="E6" s="8"/>
      <c r="F6" s="8"/>
    </row>
    <row r="7" customHeight="1" spans="1:6">
      <c r="A7" s="23"/>
      <c r="B7" s="23"/>
      <c r="C7" s="8"/>
      <c r="D7" s="8"/>
      <c r="E7" s="8"/>
      <c r="F7" s="8"/>
    </row>
    <row r="8" customHeight="1" spans="1:6">
      <c r="A8" s="23"/>
      <c r="B8" s="23"/>
      <c r="C8" s="8"/>
      <c r="D8" s="8"/>
      <c r="E8" s="8"/>
      <c r="F8" s="8"/>
    </row>
    <row r="9" customHeight="1" spans="1:6">
      <c r="A9" s="23"/>
      <c r="B9" s="23"/>
      <c r="C9" s="8"/>
      <c r="D9" s="8"/>
      <c r="E9" s="8"/>
      <c r="F9" s="8"/>
    </row>
    <row r="10" customHeight="1" spans="1:6">
      <c r="A10" s="23"/>
      <c r="B10" s="23"/>
      <c r="C10" s="8"/>
      <c r="D10" s="8"/>
      <c r="E10" s="8"/>
      <c r="F10" s="8"/>
    </row>
    <row r="11" customHeight="1" spans="1:6">
      <c r="A11" s="23"/>
      <c r="B11" s="23"/>
      <c r="C11" s="8"/>
      <c r="D11" s="8"/>
      <c r="E11" s="8"/>
      <c r="F11" s="8"/>
    </row>
    <row r="12" customHeight="1" spans="1:6">
      <c r="A12" s="23"/>
      <c r="B12" s="23"/>
      <c r="C12" s="8"/>
      <c r="D12" s="8"/>
      <c r="E12" s="8"/>
      <c r="F12" s="8"/>
    </row>
    <row r="13" customHeight="1" spans="1:6">
      <c r="A13" s="23"/>
      <c r="B13" s="23"/>
      <c r="C13" s="8"/>
      <c r="D13" s="8"/>
      <c r="E13" s="8"/>
      <c r="F13" s="8"/>
    </row>
    <row r="14" customHeight="1" spans="1:6">
      <c r="A14" s="23"/>
      <c r="B14" s="23"/>
      <c r="C14" s="8"/>
      <c r="D14" s="8"/>
      <c r="E14" s="8"/>
      <c r="F14" s="8"/>
    </row>
    <row r="15" customHeight="1" spans="1:6">
      <c r="A15" s="23"/>
      <c r="B15" s="23"/>
      <c r="C15" s="8"/>
      <c r="D15" s="8"/>
      <c r="E15" s="8"/>
      <c r="F15" s="8"/>
    </row>
    <row r="16" customHeight="1" spans="1:6">
      <c r="A16" s="23"/>
      <c r="B16" s="23"/>
      <c r="C16" s="8"/>
      <c r="D16" s="8"/>
      <c r="E16" s="8"/>
      <c r="F16" s="8"/>
    </row>
    <row r="17" customHeight="1" spans="1:6">
      <c r="A17" s="23"/>
      <c r="B17" s="23"/>
      <c r="C17" s="8"/>
      <c r="D17" s="8"/>
      <c r="E17" s="8"/>
      <c r="F17" s="8"/>
    </row>
    <row r="18" customHeight="1" spans="1:6">
      <c r="A18" s="23"/>
      <c r="B18" s="23"/>
      <c r="C18" s="8"/>
      <c r="D18" s="8"/>
      <c r="E18" s="8"/>
      <c r="F18" s="8"/>
    </row>
    <row r="19" customHeight="1" spans="1:6">
      <c r="A19" s="23"/>
      <c r="B19" s="23"/>
      <c r="C19" s="8"/>
      <c r="D19" s="8"/>
      <c r="E19" s="8"/>
      <c r="F19" s="8"/>
    </row>
    <row r="20" customHeight="1" spans="1:6">
      <c r="A20" s="26"/>
      <c r="B20" s="26"/>
      <c r="C20" s="27"/>
      <c r="D20" s="27"/>
      <c r="E20" s="27"/>
      <c r="F20" s="27"/>
    </row>
    <row r="21" customHeight="1" spans="1:6">
      <c r="A21" s="10"/>
      <c r="B21" s="30" t="s">
        <v>13</v>
      </c>
      <c r="C21" s="31">
        <f>SUM(F4:F5)</f>
        <v>0</v>
      </c>
      <c r="D21" s="31"/>
      <c r="E21" s="30" t="s">
        <v>14</v>
      </c>
      <c r="F21" s="7"/>
    </row>
    <row r="22" customHeight="1" spans="1:6">
      <c r="A22" s="34"/>
      <c r="B22" s="34"/>
      <c r="C22" s="34"/>
      <c r="D22" s="35"/>
      <c r="E22" s="35"/>
      <c r="F22" s="35"/>
    </row>
  </sheetData>
  <sheetProtection password="C71F" sheet="1" objects="1"/>
  <protectedRanges>
    <protectedRange sqref="E4:E5" name="区域1" securityDescriptor="O:WDG:WDD:"/>
  </protectedRanges>
  <mergeCells count="5">
    <mergeCell ref="A1:F1"/>
    <mergeCell ref="A2:F2"/>
    <mergeCell ref="C21:D21"/>
    <mergeCell ref="E21:F21"/>
    <mergeCell ref="A22:F22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6"/>
  <sheetViews>
    <sheetView tabSelected="1" workbookViewId="0">
      <pane ySplit="3" topLeftCell="A157" activePane="bottomLeft" state="frozen"/>
      <selection/>
      <selection pane="bottomLeft" activeCell="J172" sqref="J172"/>
    </sheetView>
  </sheetViews>
  <sheetFormatPr defaultColWidth="9" defaultRowHeight="25" customHeight="1" outlineLevelCol="6"/>
  <cols>
    <col min="1" max="1" width="10.625" style="1" customWidth="1"/>
    <col min="2" max="2" width="35.8666666666667" style="1" customWidth="1"/>
    <col min="3" max="3" width="5.625" style="1" customWidth="1"/>
    <col min="4" max="4" width="9.875" style="2" customWidth="1"/>
    <col min="5" max="6" width="9.75" style="17" customWidth="1"/>
    <col min="7" max="7" width="9.75" style="18" customWidth="1"/>
    <col min="8" max="8" width="9" style="1"/>
    <col min="9" max="9" width="9.25" style="1"/>
    <col min="10" max="16384" width="9" style="1"/>
  </cols>
  <sheetData>
    <row r="1" s="1" customFormat="1" customHeight="1" spans="1:7">
      <c r="A1" s="3" t="s">
        <v>0</v>
      </c>
      <c r="B1" s="3"/>
      <c r="C1" s="3"/>
      <c r="D1" s="3"/>
      <c r="E1" s="19"/>
      <c r="F1" s="19"/>
      <c r="G1" s="20"/>
    </row>
    <row r="2" s="16" customFormat="1" customHeight="1" spans="1:7">
      <c r="A2" s="8" t="s">
        <v>15</v>
      </c>
      <c r="B2" s="8"/>
      <c r="C2" s="8"/>
      <c r="D2" s="8"/>
      <c r="E2" s="21"/>
      <c r="F2" s="21"/>
      <c r="G2" s="22"/>
    </row>
    <row r="3" s="16" customFormat="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21" t="s">
        <v>16</v>
      </c>
      <c r="F3" s="21" t="s">
        <v>6</v>
      </c>
      <c r="G3" s="22" t="s">
        <v>7</v>
      </c>
    </row>
    <row r="4" s="16" customFormat="1" customHeight="1" spans="1:7">
      <c r="A4" s="23" t="s">
        <v>17</v>
      </c>
      <c r="B4" s="23" t="s">
        <v>18</v>
      </c>
      <c r="C4" s="8"/>
      <c r="D4" s="8"/>
      <c r="E4" s="21"/>
      <c r="F4" s="21"/>
      <c r="G4" s="22"/>
    </row>
    <row r="5" s="16" customFormat="1" customHeight="1" spans="1:7">
      <c r="A5" s="23" t="s">
        <v>19</v>
      </c>
      <c r="B5" s="23" t="s">
        <v>20</v>
      </c>
      <c r="C5" s="8" t="s">
        <v>21</v>
      </c>
      <c r="D5" s="24">
        <v>1</v>
      </c>
      <c r="E5" s="21">
        <v>95000</v>
      </c>
      <c r="F5" s="21"/>
      <c r="G5" s="22">
        <f>ROUND(E5*F5,0)</f>
        <v>0</v>
      </c>
    </row>
    <row r="6" s="16" customFormat="1" customHeight="1" spans="1:7">
      <c r="A6" s="23" t="s">
        <v>22</v>
      </c>
      <c r="B6" s="23" t="s">
        <v>23</v>
      </c>
      <c r="C6" s="8" t="s">
        <v>21</v>
      </c>
      <c r="D6" s="24">
        <v>5</v>
      </c>
      <c r="E6" s="21">
        <v>9500</v>
      </c>
      <c r="F6" s="21"/>
      <c r="G6" s="22">
        <f>ROUND(E6*F6,0)</f>
        <v>0</v>
      </c>
    </row>
    <row r="7" s="16" customFormat="1" customHeight="1" spans="1:7">
      <c r="A7" s="23" t="s">
        <v>24</v>
      </c>
      <c r="B7" s="23" t="s">
        <v>25</v>
      </c>
      <c r="C7" s="8" t="s">
        <v>21</v>
      </c>
      <c r="D7" s="24">
        <v>5</v>
      </c>
      <c r="E7" s="21">
        <v>9500</v>
      </c>
      <c r="F7" s="21"/>
      <c r="G7" s="22">
        <f>ROUND(E7*F7,0)</f>
        <v>0</v>
      </c>
    </row>
    <row r="8" s="16" customFormat="1" customHeight="1" spans="1:7">
      <c r="A8" s="23" t="s">
        <v>26</v>
      </c>
      <c r="B8" s="23" t="s">
        <v>27</v>
      </c>
      <c r="C8" s="8"/>
      <c r="D8" s="8"/>
      <c r="E8" s="21"/>
      <c r="F8" s="21"/>
      <c r="G8" s="22"/>
    </row>
    <row r="9" s="16" customFormat="1" customHeight="1" spans="1:7">
      <c r="A9" s="23" t="s">
        <v>28</v>
      </c>
      <c r="B9" s="23" t="s">
        <v>29</v>
      </c>
      <c r="C9" s="8" t="s">
        <v>30</v>
      </c>
      <c r="D9" s="24">
        <v>5</v>
      </c>
      <c r="E9" s="21">
        <v>2932.2</v>
      </c>
      <c r="F9" s="21"/>
      <c r="G9" s="22">
        <f t="shared" ref="G8:G39" si="0">ROUND(E9*F9,0)</f>
        <v>0</v>
      </c>
    </row>
    <row r="10" s="16" customFormat="1" customHeight="1" spans="1:7">
      <c r="A10" s="23" t="s">
        <v>31</v>
      </c>
      <c r="B10" s="23" t="s">
        <v>32</v>
      </c>
      <c r="C10" s="8" t="s">
        <v>21</v>
      </c>
      <c r="D10" s="24">
        <v>1</v>
      </c>
      <c r="E10" s="21">
        <v>150000</v>
      </c>
      <c r="F10" s="21"/>
      <c r="G10" s="22">
        <f t="shared" si="0"/>
        <v>0</v>
      </c>
    </row>
    <row r="11" s="16" customFormat="1" customHeight="1" spans="1:7">
      <c r="A11" s="23" t="s">
        <v>33</v>
      </c>
      <c r="B11" s="23" t="s">
        <v>34</v>
      </c>
      <c r="C11" s="8"/>
      <c r="D11" s="8"/>
      <c r="E11" s="21"/>
      <c r="F11" s="21"/>
      <c r="G11" s="22"/>
    </row>
    <row r="12" s="16" customFormat="1" customHeight="1" spans="1:7">
      <c r="A12" s="23" t="s">
        <v>35</v>
      </c>
      <c r="B12" s="23" t="s">
        <v>36</v>
      </c>
      <c r="C12" s="8" t="s">
        <v>30</v>
      </c>
      <c r="D12" s="24">
        <v>2</v>
      </c>
      <c r="E12" s="21">
        <v>15840.5</v>
      </c>
      <c r="F12" s="21"/>
      <c r="G12" s="22">
        <f t="shared" si="0"/>
        <v>0</v>
      </c>
    </row>
    <row r="13" s="16" customFormat="1" customHeight="1" spans="1:7">
      <c r="A13" s="23" t="s">
        <v>37</v>
      </c>
      <c r="B13" s="23" t="s">
        <v>38</v>
      </c>
      <c r="C13" s="8"/>
      <c r="D13" s="8"/>
      <c r="E13" s="21"/>
      <c r="F13" s="21"/>
      <c r="G13" s="22"/>
    </row>
    <row r="14" s="16" customFormat="1" customHeight="1" spans="1:7">
      <c r="A14" s="23" t="s">
        <v>39</v>
      </c>
      <c r="B14" s="23" t="s">
        <v>40</v>
      </c>
      <c r="C14" s="8" t="s">
        <v>41</v>
      </c>
      <c r="D14" s="24">
        <v>40</v>
      </c>
      <c r="E14" s="21">
        <v>23.5</v>
      </c>
      <c r="F14" s="21"/>
      <c r="G14" s="22">
        <f t="shared" si="0"/>
        <v>0</v>
      </c>
    </row>
    <row r="15" s="16" customFormat="1" customHeight="1" spans="1:7">
      <c r="A15" s="23" t="s">
        <v>42</v>
      </c>
      <c r="B15" s="23" t="s">
        <v>43</v>
      </c>
      <c r="C15" s="8" t="s">
        <v>44</v>
      </c>
      <c r="D15" s="24">
        <v>10</v>
      </c>
      <c r="E15" s="21">
        <v>78.6</v>
      </c>
      <c r="F15" s="21"/>
      <c r="G15" s="22">
        <f t="shared" si="0"/>
        <v>0</v>
      </c>
    </row>
    <row r="16" s="16" customFormat="1" customHeight="1" spans="1:7">
      <c r="A16" s="23" t="s">
        <v>45</v>
      </c>
      <c r="B16" s="23" t="s">
        <v>46</v>
      </c>
      <c r="C16" s="8" t="s">
        <v>41</v>
      </c>
      <c r="D16" s="24">
        <v>40</v>
      </c>
      <c r="E16" s="21">
        <v>5.2</v>
      </c>
      <c r="F16" s="21"/>
      <c r="G16" s="22">
        <f t="shared" si="0"/>
        <v>0</v>
      </c>
    </row>
    <row r="17" s="16" customFormat="1" customHeight="1" spans="1:7">
      <c r="A17" s="23" t="s">
        <v>47</v>
      </c>
      <c r="B17" s="23" t="s">
        <v>48</v>
      </c>
      <c r="C17" s="8" t="s">
        <v>21</v>
      </c>
      <c r="D17" s="8"/>
      <c r="E17" s="21"/>
      <c r="F17" s="21"/>
      <c r="G17" s="22"/>
    </row>
    <row r="18" s="16" customFormat="1" customHeight="1" spans="1:7">
      <c r="A18" s="23" t="s">
        <v>49</v>
      </c>
      <c r="B18" s="23" t="s">
        <v>50</v>
      </c>
      <c r="C18" s="8" t="s">
        <v>30</v>
      </c>
      <c r="D18" s="24">
        <v>70</v>
      </c>
      <c r="E18" s="21">
        <v>5497.54</v>
      </c>
      <c r="F18" s="21"/>
      <c r="G18" s="22">
        <f t="shared" si="0"/>
        <v>0</v>
      </c>
    </row>
    <row r="19" s="16" customFormat="1" customHeight="1" spans="1:7">
      <c r="A19" s="23" t="s">
        <v>51</v>
      </c>
      <c r="B19" s="23" t="s">
        <v>52</v>
      </c>
      <c r="C19" s="8" t="s">
        <v>30</v>
      </c>
      <c r="D19" s="24">
        <v>1</v>
      </c>
      <c r="E19" s="21">
        <v>216000</v>
      </c>
      <c r="F19" s="21"/>
      <c r="G19" s="22">
        <f t="shared" si="0"/>
        <v>0</v>
      </c>
    </row>
    <row r="20" s="16" customFormat="1" customHeight="1" spans="1:7">
      <c r="A20" s="23" t="s">
        <v>53</v>
      </c>
      <c r="B20" s="23" t="s">
        <v>54</v>
      </c>
      <c r="C20" s="8" t="s">
        <v>30</v>
      </c>
      <c r="D20" s="24">
        <v>1</v>
      </c>
      <c r="E20" s="21">
        <v>64990</v>
      </c>
      <c r="F20" s="21"/>
      <c r="G20" s="22">
        <f t="shared" si="0"/>
        <v>0</v>
      </c>
    </row>
    <row r="21" s="16" customFormat="1" customHeight="1" spans="1:7">
      <c r="A21" s="23" t="s">
        <v>55</v>
      </c>
      <c r="B21" s="23" t="s">
        <v>56</v>
      </c>
      <c r="C21" s="8"/>
      <c r="D21" s="8"/>
      <c r="E21" s="21"/>
      <c r="F21" s="21"/>
      <c r="G21" s="22"/>
    </row>
    <row r="22" s="16" customFormat="1" customHeight="1" spans="1:7">
      <c r="A22" s="23" t="s">
        <v>57</v>
      </c>
      <c r="B22" s="23" t="s">
        <v>58</v>
      </c>
      <c r="C22" s="8" t="s">
        <v>30</v>
      </c>
      <c r="D22" s="24">
        <v>1</v>
      </c>
      <c r="E22" s="21">
        <v>190000</v>
      </c>
      <c r="F22" s="21"/>
      <c r="G22" s="22">
        <f t="shared" si="0"/>
        <v>0</v>
      </c>
    </row>
    <row r="23" s="16" customFormat="1" customHeight="1" spans="1:7">
      <c r="A23" s="23" t="s">
        <v>59</v>
      </c>
      <c r="B23" s="23" t="s">
        <v>60</v>
      </c>
      <c r="C23" s="8" t="s">
        <v>30</v>
      </c>
      <c r="D23" s="24">
        <v>1</v>
      </c>
      <c r="E23" s="21">
        <v>72000</v>
      </c>
      <c r="F23" s="21"/>
      <c r="G23" s="22">
        <f t="shared" si="0"/>
        <v>0</v>
      </c>
    </row>
    <row r="24" s="16" customFormat="1" customHeight="1" spans="1:7">
      <c r="A24" s="23" t="s">
        <v>61</v>
      </c>
      <c r="B24" s="23" t="s">
        <v>54</v>
      </c>
      <c r="C24" s="8" t="s">
        <v>30</v>
      </c>
      <c r="D24" s="24">
        <v>2</v>
      </c>
      <c r="E24" s="21">
        <v>64987.5</v>
      </c>
      <c r="F24" s="21"/>
      <c r="G24" s="22">
        <f t="shared" si="0"/>
        <v>0</v>
      </c>
    </row>
    <row r="25" s="16" customFormat="1" customHeight="1" spans="1:7">
      <c r="A25" s="23" t="s">
        <v>62</v>
      </c>
      <c r="B25" s="23" t="s">
        <v>63</v>
      </c>
      <c r="C25" s="8"/>
      <c r="D25" s="8"/>
      <c r="E25" s="21"/>
      <c r="F25" s="21"/>
      <c r="G25" s="22"/>
    </row>
    <row r="26" s="16" customFormat="1" customHeight="1" spans="1:7">
      <c r="A26" s="23" t="s">
        <v>64</v>
      </c>
      <c r="B26" s="23" t="s">
        <v>65</v>
      </c>
      <c r="C26" s="8" t="s">
        <v>30</v>
      </c>
      <c r="D26" s="24">
        <v>1</v>
      </c>
      <c r="E26" s="21">
        <v>700000</v>
      </c>
      <c r="F26" s="21"/>
      <c r="G26" s="22">
        <f t="shared" si="0"/>
        <v>0</v>
      </c>
    </row>
    <row r="27" s="16" customFormat="1" customHeight="1" spans="1:7">
      <c r="A27" s="23" t="s">
        <v>66</v>
      </c>
      <c r="B27" s="23" t="s">
        <v>54</v>
      </c>
      <c r="C27" s="8" t="s">
        <v>30</v>
      </c>
      <c r="D27" s="24">
        <v>1</v>
      </c>
      <c r="E27" s="21">
        <v>64990</v>
      </c>
      <c r="F27" s="21"/>
      <c r="G27" s="22">
        <f t="shared" si="0"/>
        <v>0</v>
      </c>
    </row>
    <row r="28" s="16" customFormat="1" customHeight="1" spans="1:7">
      <c r="A28" s="23" t="s">
        <v>67</v>
      </c>
      <c r="B28" s="23" t="s">
        <v>68</v>
      </c>
      <c r="C28" s="8"/>
      <c r="D28" s="8"/>
      <c r="E28" s="21"/>
      <c r="F28" s="21"/>
      <c r="G28" s="22"/>
    </row>
    <row r="29" s="16" customFormat="1" customHeight="1" spans="1:7">
      <c r="A29" s="23" t="s">
        <v>69</v>
      </c>
      <c r="B29" s="23" t="s">
        <v>70</v>
      </c>
      <c r="C29" s="8" t="s">
        <v>30</v>
      </c>
      <c r="D29" s="24">
        <v>20</v>
      </c>
      <c r="E29" s="21">
        <v>16229.55</v>
      </c>
      <c r="F29" s="21"/>
      <c r="G29" s="22">
        <f t="shared" si="0"/>
        <v>0</v>
      </c>
    </row>
    <row r="30" s="16" customFormat="1" customHeight="1" spans="1:7">
      <c r="A30" s="23" t="s">
        <v>71</v>
      </c>
      <c r="B30" s="23" t="s">
        <v>72</v>
      </c>
      <c r="C30" s="8" t="s">
        <v>30</v>
      </c>
      <c r="D30" s="24">
        <v>4</v>
      </c>
      <c r="E30" s="21">
        <v>11869.75</v>
      </c>
      <c r="F30" s="21"/>
      <c r="G30" s="22">
        <f t="shared" si="0"/>
        <v>0</v>
      </c>
    </row>
    <row r="31" s="16" customFormat="1" customHeight="1" spans="1:7">
      <c r="A31" s="23" t="s">
        <v>73</v>
      </c>
      <c r="B31" s="23" t="s">
        <v>74</v>
      </c>
      <c r="C31" s="8" t="s">
        <v>30</v>
      </c>
      <c r="D31" s="24">
        <v>8</v>
      </c>
      <c r="E31" s="21">
        <v>1296.5</v>
      </c>
      <c r="F31" s="21"/>
      <c r="G31" s="22">
        <f t="shared" si="0"/>
        <v>0</v>
      </c>
    </row>
    <row r="32" s="16" customFormat="1" customHeight="1" spans="1:7">
      <c r="A32" s="23" t="s">
        <v>75</v>
      </c>
      <c r="B32" s="23" t="s">
        <v>76</v>
      </c>
      <c r="C32" s="8" t="s">
        <v>30</v>
      </c>
      <c r="D32" s="24">
        <v>1</v>
      </c>
      <c r="E32" s="21">
        <v>50000</v>
      </c>
      <c r="F32" s="21"/>
      <c r="G32" s="22">
        <f t="shared" si="0"/>
        <v>0</v>
      </c>
    </row>
    <row r="33" s="16" customFormat="1" customHeight="1" spans="1:7">
      <c r="A33" s="23" t="s">
        <v>77</v>
      </c>
      <c r="B33" s="23" t="s">
        <v>78</v>
      </c>
      <c r="C33" s="8" t="s">
        <v>21</v>
      </c>
      <c r="D33" s="24">
        <v>1</v>
      </c>
      <c r="E33" s="21">
        <v>94700</v>
      </c>
      <c r="F33" s="21"/>
      <c r="G33" s="22">
        <f t="shared" si="0"/>
        <v>0</v>
      </c>
    </row>
    <row r="34" s="16" customFormat="1" customHeight="1" spans="1:7">
      <c r="A34" s="23" t="s">
        <v>79</v>
      </c>
      <c r="B34" s="23" t="s">
        <v>80</v>
      </c>
      <c r="C34" s="8"/>
      <c r="D34" s="8"/>
      <c r="E34" s="21"/>
      <c r="F34" s="21"/>
      <c r="G34" s="22"/>
    </row>
    <row r="35" s="16" customFormat="1" customHeight="1" spans="1:7">
      <c r="A35" s="23" t="s">
        <v>81</v>
      </c>
      <c r="B35" s="23" t="s">
        <v>82</v>
      </c>
      <c r="C35" s="8" t="s">
        <v>30</v>
      </c>
      <c r="D35" s="24">
        <v>1</v>
      </c>
      <c r="E35" s="21">
        <v>480000</v>
      </c>
      <c r="F35" s="21"/>
      <c r="G35" s="22">
        <f t="shared" si="0"/>
        <v>0</v>
      </c>
    </row>
    <row r="36" s="16" customFormat="1" customHeight="1" spans="1:7">
      <c r="A36" s="23" t="s">
        <v>83</v>
      </c>
      <c r="B36" s="23" t="s">
        <v>84</v>
      </c>
      <c r="C36" s="8"/>
      <c r="D36" s="8"/>
      <c r="E36" s="21"/>
      <c r="F36" s="21"/>
      <c r="G36" s="22"/>
    </row>
    <row r="37" s="16" customFormat="1" customHeight="1" spans="1:7">
      <c r="A37" s="23" t="s">
        <v>85</v>
      </c>
      <c r="B37" s="23" t="s">
        <v>84</v>
      </c>
      <c r="C37" s="8" t="s">
        <v>30</v>
      </c>
      <c r="D37" s="24">
        <v>1</v>
      </c>
      <c r="E37" s="21">
        <v>280000</v>
      </c>
      <c r="F37" s="21"/>
      <c r="G37" s="22">
        <f t="shared" si="0"/>
        <v>0</v>
      </c>
    </row>
    <row r="38" s="16" customFormat="1" customHeight="1" spans="1:7">
      <c r="A38" s="23" t="s">
        <v>86</v>
      </c>
      <c r="B38" s="23" t="s">
        <v>54</v>
      </c>
      <c r="C38" s="8" t="s">
        <v>30</v>
      </c>
      <c r="D38" s="24">
        <v>1</v>
      </c>
      <c r="E38" s="21">
        <v>64990</v>
      </c>
      <c r="F38" s="21"/>
      <c r="G38" s="22">
        <f t="shared" si="0"/>
        <v>0</v>
      </c>
    </row>
    <row r="39" s="16" customFormat="1" customHeight="1" spans="1:7">
      <c r="A39" s="23" t="s">
        <v>87</v>
      </c>
      <c r="B39" s="23" t="s">
        <v>88</v>
      </c>
      <c r="C39" s="8"/>
      <c r="D39" s="8"/>
      <c r="E39" s="21"/>
      <c r="F39" s="21"/>
      <c r="G39" s="22"/>
    </row>
    <row r="40" s="16" customFormat="1" customHeight="1" spans="1:7">
      <c r="A40" s="23" t="s">
        <v>89</v>
      </c>
      <c r="B40" s="23" t="s">
        <v>90</v>
      </c>
      <c r="C40" s="8" t="s">
        <v>30</v>
      </c>
      <c r="D40" s="24">
        <v>1</v>
      </c>
      <c r="E40" s="21">
        <v>124618</v>
      </c>
      <c r="F40" s="21"/>
      <c r="G40" s="22">
        <f t="shared" ref="G40:G71" si="1">ROUND(E40*F40,0)</f>
        <v>0</v>
      </c>
    </row>
    <row r="41" s="16" customFormat="1" customHeight="1" spans="1:7">
      <c r="A41" s="23" t="s">
        <v>91</v>
      </c>
      <c r="B41" s="23" t="s">
        <v>92</v>
      </c>
      <c r="C41" s="8" t="s">
        <v>93</v>
      </c>
      <c r="D41" s="24">
        <v>1</v>
      </c>
      <c r="E41" s="21">
        <v>242387</v>
      </c>
      <c r="F41" s="21"/>
      <c r="G41" s="22">
        <f t="shared" si="1"/>
        <v>0</v>
      </c>
    </row>
    <row r="42" s="16" customFormat="1" customHeight="1" spans="1:7">
      <c r="A42" s="23" t="s">
        <v>94</v>
      </c>
      <c r="B42" s="23" t="s">
        <v>95</v>
      </c>
      <c r="C42" s="8" t="s">
        <v>30</v>
      </c>
      <c r="D42" s="24">
        <v>1</v>
      </c>
      <c r="E42" s="21">
        <v>144287</v>
      </c>
      <c r="F42" s="21"/>
      <c r="G42" s="22">
        <f t="shared" si="1"/>
        <v>0</v>
      </c>
    </row>
    <row r="43" s="16" customFormat="1" customHeight="1" spans="1:7">
      <c r="A43" s="23" t="s">
        <v>96</v>
      </c>
      <c r="B43" s="23" t="s">
        <v>97</v>
      </c>
      <c r="C43" s="8" t="s">
        <v>30</v>
      </c>
      <c r="D43" s="24">
        <v>1</v>
      </c>
      <c r="E43" s="21">
        <v>242387</v>
      </c>
      <c r="F43" s="21"/>
      <c r="G43" s="22">
        <f t="shared" si="1"/>
        <v>0</v>
      </c>
    </row>
    <row r="44" s="16" customFormat="1" customHeight="1" spans="1:7">
      <c r="A44" s="23" t="s">
        <v>98</v>
      </c>
      <c r="B44" s="23" t="s">
        <v>99</v>
      </c>
      <c r="C44" s="8" t="s">
        <v>30</v>
      </c>
      <c r="D44" s="24">
        <v>1</v>
      </c>
      <c r="E44" s="21">
        <v>180000</v>
      </c>
      <c r="F44" s="21"/>
      <c r="G44" s="22">
        <f t="shared" si="1"/>
        <v>0</v>
      </c>
    </row>
    <row r="45" s="16" customFormat="1" customHeight="1" spans="1:7">
      <c r="A45" s="23" t="s">
        <v>100</v>
      </c>
      <c r="B45" s="23" t="s">
        <v>101</v>
      </c>
      <c r="C45" s="8"/>
      <c r="D45" s="8"/>
      <c r="E45" s="21"/>
      <c r="F45" s="21"/>
      <c r="G45" s="22"/>
    </row>
    <row r="46" s="16" customFormat="1" customHeight="1" spans="1:7">
      <c r="A46" s="23" t="s">
        <v>102</v>
      </c>
      <c r="B46" s="23" t="s">
        <v>103</v>
      </c>
      <c r="C46" s="8" t="s">
        <v>30</v>
      </c>
      <c r="D46" s="24">
        <v>50</v>
      </c>
      <c r="E46" s="21">
        <v>24525.16</v>
      </c>
      <c r="F46" s="21"/>
      <c r="G46" s="22">
        <f t="shared" si="1"/>
        <v>0</v>
      </c>
    </row>
    <row r="47" s="16" customFormat="1" customHeight="1" spans="1:7">
      <c r="A47" s="23" t="s">
        <v>104</v>
      </c>
      <c r="B47" s="23" t="s">
        <v>105</v>
      </c>
      <c r="C47" s="8" t="s">
        <v>30</v>
      </c>
      <c r="D47" s="24">
        <v>39</v>
      </c>
      <c r="E47" s="21">
        <v>7500</v>
      </c>
      <c r="F47" s="21"/>
      <c r="G47" s="22">
        <f t="shared" si="1"/>
        <v>0</v>
      </c>
    </row>
    <row r="48" s="16" customFormat="1" customHeight="1" spans="1:7">
      <c r="A48" s="23" t="s">
        <v>106</v>
      </c>
      <c r="B48" s="23" t="s">
        <v>107</v>
      </c>
      <c r="C48" s="8" t="s">
        <v>30</v>
      </c>
      <c r="D48" s="24">
        <v>39</v>
      </c>
      <c r="E48" s="21">
        <v>8164.36</v>
      </c>
      <c r="F48" s="21"/>
      <c r="G48" s="22">
        <f t="shared" si="1"/>
        <v>0</v>
      </c>
    </row>
    <row r="49" s="16" customFormat="1" customHeight="1" spans="1:7">
      <c r="A49" s="23" t="s">
        <v>108</v>
      </c>
      <c r="B49" s="23" t="s">
        <v>109</v>
      </c>
      <c r="C49" s="8" t="s">
        <v>110</v>
      </c>
      <c r="D49" s="24">
        <v>39</v>
      </c>
      <c r="E49" s="21">
        <v>1314.67</v>
      </c>
      <c r="F49" s="21"/>
      <c r="G49" s="22">
        <f t="shared" si="1"/>
        <v>0</v>
      </c>
    </row>
    <row r="50" s="16" customFormat="1" customHeight="1" spans="1:7">
      <c r="A50" s="23" t="s">
        <v>111</v>
      </c>
      <c r="B50" s="23" t="s">
        <v>112</v>
      </c>
      <c r="C50" s="8" t="s">
        <v>30</v>
      </c>
      <c r="D50" s="24">
        <v>1</v>
      </c>
      <c r="E50" s="21">
        <v>185000</v>
      </c>
      <c r="F50" s="21"/>
      <c r="G50" s="22">
        <f t="shared" si="1"/>
        <v>0</v>
      </c>
    </row>
    <row r="51" s="16" customFormat="1" customHeight="1" spans="1:7">
      <c r="A51" s="23" t="s">
        <v>113</v>
      </c>
      <c r="B51" s="23" t="s">
        <v>114</v>
      </c>
      <c r="C51" s="8"/>
      <c r="D51" s="8"/>
      <c r="E51" s="21"/>
      <c r="F51" s="21"/>
      <c r="G51" s="22"/>
    </row>
    <row r="52" s="16" customFormat="1" customHeight="1" spans="1:7">
      <c r="A52" s="23" t="s">
        <v>115</v>
      </c>
      <c r="B52" s="23" t="s">
        <v>116</v>
      </c>
      <c r="C52" s="8" t="s">
        <v>117</v>
      </c>
      <c r="D52" s="24">
        <v>44</v>
      </c>
      <c r="E52" s="21">
        <v>9000</v>
      </c>
      <c r="F52" s="21"/>
      <c r="G52" s="22">
        <f t="shared" si="1"/>
        <v>0</v>
      </c>
    </row>
    <row r="53" s="16" customFormat="1" customHeight="1" spans="1:7">
      <c r="A53" s="23" t="s">
        <v>118</v>
      </c>
      <c r="B53" s="23" t="s">
        <v>119</v>
      </c>
      <c r="C53" s="8" t="s">
        <v>21</v>
      </c>
      <c r="D53" s="24">
        <v>1</v>
      </c>
      <c r="E53" s="21">
        <v>330000</v>
      </c>
      <c r="F53" s="21"/>
      <c r="G53" s="22">
        <f t="shared" si="1"/>
        <v>0</v>
      </c>
    </row>
    <row r="54" s="16" customFormat="1" customHeight="1" spans="1:7">
      <c r="A54" s="23" t="s">
        <v>120</v>
      </c>
      <c r="B54" s="23" t="s">
        <v>121</v>
      </c>
      <c r="C54" s="8"/>
      <c r="D54" s="8"/>
      <c r="E54" s="21"/>
      <c r="F54" s="21"/>
      <c r="G54" s="22"/>
    </row>
    <row r="55" s="16" customFormat="1" customHeight="1" spans="1:7">
      <c r="A55" s="23" t="s">
        <v>122</v>
      </c>
      <c r="B55" s="23" t="s">
        <v>123</v>
      </c>
      <c r="C55" s="8" t="s">
        <v>30</v>
      </c>
      <c r="D55" s="24">
        <v>1</v>
      </c>
      <c r="E55" s="21">
        <v>600000</v>
      </c>
      <c r="F55" s="21"/>
      <c r="G55" s="22">
        <f t="shared" si="1"/>
        <v>0</v>
      </c>
    </row>
    <row r="56" s="16" customFormat="1" customHeight="1" spans="1:7">
      <c r="A56" s="23" t="s">
        <v>124</v>
      </c>
      <c r="B56" s="23" t="s">
        <v>125</v>
      </c>
      <c r="C56" s="8" t="s">
        <v>30</v>
      </c>
      <c r="D56" s="24">
        <v>1</v>
      </c>
      <c r="E56" s="21">
        <v>480000</v>
      </c>
      <c r="F56" s="21"/>
      <c r="G56" s="22">
        <f t="shared" si="1"/>
        <v>0</v>
      </c>
    </row>
    <row r="57" s="16" customFormat="1" customHeight="1" spans="1:7">
      <c r="A57" s="23" t="s">
        <v>126</v>
      </c>
      <c r="B57" s="23" t="s">
        <v>127</v>
      </c>
      <c r="C57" s="8" t="s">
        <v>30</v>
      </c>
      <c r="D57" s="24">
        <v>6</v>
      </c>
      <c r="E57" s="21">
        <v>23192.83</v>
      </c>
      <c r="F57" s="21"/>
      <c r="G57" s="22">
        <f t="shared" si="1"/>
        <v>0</v>
      </c>
    </row>
    <row r="58" s="16" customFormat="1" customHeight="1" spans="1:7">
      <c r="A58" s="23" t="s">
        <v>128</v>
      </c>
      <c r="B58" s="23" t="s">
        <v>129</v>
      </c>
      <c r="C58" s="8" t="s">
        <v>30</v>
      </c>
      <c r="D58" s="24">
        <v>6</v>
      </c>
      <c r="E58" s="21">
        <v>12549</v>
      </c>
      <c r="F58" s="21"/>
      <c r="G58" s="22">
        <f t="shared" si="1"/>
        <v>0</v>
      </c>
    </row>
    <row r="59" s="16" customFormat="1" customHeight="1" spans="1:7">
      <c r="A59" s="23" t="s">
        <v>130</v>
      </c>
      <c r="B59" s="23" t="s">
        <v>131</v>
      </c>
      <c r="C59" s="8" t="s">
        <v>30</v>
      </c>
      <c r="D59" s="24">
        <v>6</v>
      </c>
      <c r="E59" s="21">
        <v>7500</v>
      </c>
      <c r="F59" s="21"/>
      <c r="G59" s="22">
        <f t="shared" si="1"/>
        <v>0</v>
      </c>
    </row>
    <row r="60" s="16" customFormat="1" customHeight="1" spans="1:7">
      <c r="A60" s="23" t="s">
        <v>132</v>
      </c>
      <c r="B60" s="23" t="s">
        <v>107</v>
      </c>
      <c r="C60" s="8" t="s">
        <v>30</v>
      </c>
      <c r="D60" s="24">
        <v>6</v>
      </c>
      <c r="E60" s="21">
        <v>8164.17</v>
      </c>
      <c r="F60" s="21"/>
      <c r="G60" s="22">
        <f t="shared" si="1"/>
        <v>0</v>
      </c>
    </row>
    <row r="61" s="16" customFormat="1" customHeight="1" spans="1:7">
      <c r="A61" s="23" t="s">
        <v>133</v>
      </c>
      <c r="B61" s="23" t="s">
        <v>109</v>
      </c>
      <c r="C61" s="8" t="s">
        <v>110</v>
      </c>
      <c r="D61" s="24">
        <v>6</v>
      </c>
      <c r="E61" s="21">
        <v>1314.5</v>
      </c>
      <c r="F61" s="21"/>
      <c r="G61" s="22">
        <f t="shared" si="1"/>
        <v>0</v>
      </c>
    </row>
    <row r="62" s="16" customFormat="1" customHeight="1" spans="1:7">
      <c r="A62" s="23" t="s">
        <v>134</v>
      </c>
      <c r="B62" s="23" t="s">
        <v>54</v>
      </c>
      <c r="C62" s="8" t="s">
        <v>30</v>
      </c>
      <c r="D62" s="24">
        <v>1</v>
      </c>
      <c r="E62" s="21">
        <v>64990</v>
      </c>
      <c r="F62" s="21"/>
      <c r="G62" s="22">
        <f t="shared" si="1"/>
        <v>0</v>
      </c>
    </row>
    <row r="63" s="16" customFormat="1" customHeight="1" spans="1:7">
      <c r="A63" s="23" t="s">
        <v>135</v>
      </c>
      <c r="B63" s="23" t="s">
        <v>136</v>
      </c>
      <c r="C63" s="8"/>
      <c r="D63" s="8"/>
      <c r="E63" s="21"/>
      <c r="F63" s="21"/>
      <c r="G63" s="22"/>
    </row>
    <row r="64" s="16" customFormat="1" customHeight="1" spans="1:7">
      <c r="A64" s="23" t="s">
        <v>137</v>
      </c>
      <c r="B64" s="23" t="s">
        <v>138</v>
      </c>
      <c r="C64" s="8" t="s">
        <v>30</v>
      </c>
      <c r="D64" s="24">
        <v>1</v>
      </c>
      <c r="E64" s="21">
        <v>77000</v>
      </c>
      <c r="F64" s="21"/>
      <c r="G64" s="22">
        <f t="shared" si="1"/>
        <v>0</v>
      </c>
    </row>
    <row r="65" s="16" customFormat="1" customHeight="1" spans="1:7">
      <c r="A65" s="23" t="s">
        <v>139</v>
      </c>
      <c r="B65" s="23" t="s">
        <v>140</v>
      </c>
      <c r="C65" s="8" t="s">
        <v>30</v>
      </c>
      <c r="D65" s="24">
        <v>14</v>
      </c>
      <c r="E65" s="21">
        <v>10000</v>
      </c>
      <c r="F65" s="21"/>
      <c r="G65" s="22">
        <f t="shared" si="1"/>
        <v>0</v>
      </c>
    </row>
    <row r="66" s="16" customFormat="1" customHeight="1" spans="1:7">
      <c r="A66" s="23" t="s">
        <v>141</v>
      </c>
      <c r="B66" s="23" t="s">
        <v>142</v>
      </c>
      <c r="C66" s="8"/>
      <c r="D66" s="8"/>
      <c r="E66" s="21"/>
      <c r="F66" s="21"/>
      <c r="G66" s="22"/>
    </row>
    <row r="67" s="16" customFormat="1" customHeight="1" spans="1:7">
      <c r="A67" s="23" t="s">
        <v>143</v>
      </c>
      <c r="B67" s="23" t="s">
        <v>144</v>
      </c>
      <c r="C67" s="8" t="s">
        <v>30</v>
      </c>
      <c r="D67" s="24">
        <v>10</v>
      </c>
      <c r="E67" s="21">
        <v>91560</v>
      </c>
      <c r="F67" s="21"/>
      <c r="G67" s="22">
        <f t="shared" si="1"/>
        <v>0</v>
      </c>
    </row>
    <row r="68" s="16" customFormat="1" customHeight="1" spans="1:7">
      <c r="A68" s="23" t="s">
        <v>145</v>
      </c>
      <c r="B68" s="23" t="s">
        <v>146</v>
      </c>
      <c r="C68" s="8" t="s">
        <v>147</v>
      </c>
      <c r="D68" s="24">
        <v>10</v>
      </c>
      <c r="E68" s="21">
        <v>38586</v>
      </c>
      <c r="F68" s="21"/>
      <c r="G68" s="22">
        <f t="shared" si="1"/>
        <v>0</v>
      </c>
    </row>
    <row r="69" s="16" customFormat="1" customHeight="1" spans="1:7">
      <c r="A69" s="23" t="s">
        <v>148</v>
      </c>
      <c r="B69" s="23" t="s">
        <v>149</v>
      </c>
      <c r="C69" s="8" t="s">
        <v>150</v>
      </c>
      <c r="D69" s="24">
        <v>10</v>
      </c>
      <c r="E69" s="21">
        <v>926.5</v>
      </c>
      <c r="F69" s="21"/>
      <c r="G69" s="22">
        <f t="shared" si="1"/>
        <v>0</v>
      </c>
    </row>
    <row r="70" s="16" customFormat="1" customHeight="1" spans="1:7">
      <c r="A70" s="23" t="s">
        <v>151</v>
      </c>
      <c r="B70" s="23" t="s">
        <v>152</v>
      </c>
      <c r="C70" s="8" t="s">
        <v>93</v>
      </c>
      <c r="D70" s="24">
        <v>10</v>
      </c>
      <c r="E70" s="21">
        <v>5995</v>
      </c>
      <c r="F70" s="21"/>
      <c r="G70" s="22">
        <f t="shared" si="1"/>
        <v>0</v>
      </c>
    </row>
    <row r="71" s="16" customFormat="1" customHeight="1" spans="1:7">
      <c r="A71" s="23" t="s">
        <v>153</v>
      </c>
      <c r="B71" s="23" t="s">
        <v>154</v>
      </c>
      <c r="C71" s="8" t="s">
        <v>150</v>
      </c>
      <c r="D71" s="24">
        <v>12</v>
      </c>
      <c r="E71" s="21">
        <v>481.75</v>
      </c>
      <c r="F71" s="21"/>
      <c r="G71" s="22">
        <f t="shared" si="1"/>
        <v>0</v>
      </c>
    </row>
    <row r="72" s="16" customFormat="1" customHeight="1" spans="1:7">
      <c r="A72" s="23" t="s">
        <v>155</v>
      </c>
      <c r="B72" s="23" t="s">
        <v>156</v>
      </c>
      <c r="C72" s="8" t="s">
        <v>30</v>
      </c>
      <c r="D72" s="24">
        <v>12</v>
      </c>
      <c r="E72" s="21">
        <v>877.42</v>
      </c>
      <c r="F72" s="21"/>
      <c r="G72" s="22">
        <f t="shared" ref="G72:G103" si="2">ROUND(E72*F72,0)</f>
        <v>0</v>
      </c>
    </row>
    <row r="73" s="16" customFormat="1" customHeight="1" spans="1:7">
      <c r="A73" s="23" t="s">
        <v>157</v>
      </c>
      <c r="B73" s="23" t="s">
        <v>158</v>
      </c>
      <c r="C73" s="8" t="s">
        <v>30</v>
      </c>
      <c r="D73" s="24">
        <v>12</v>
      </c>
      <c r="E73" s="21">
        <v>1881.33</v>
      </c>
      <c r="F73" s="21"/>
      <c r="G73" s="22">
        <f t="shared" si="2"/>
        <v>0</v>
      </c>
    </row>
    <row r="74" s="16" customFormat="1" customHeight="1" spans="1:7">
      <c r="A74" s="23" t="s">
        <v>159</v>
      </c>
      <c r="B74" s="23" t="s">
        <v>160</v>
      </c>
      <c r="C74" s="8" t="s">
        <v>30</v>
      </c>
      <c r="D74" s="24">
        <v>12</v>
      </c>
      <c r="E74" s="21">
        <v>2507</v>
      </c>
      <c r="F74" s="21"/>
      <c r="G74" s="22">
        <f t="shared" si="2"/>
        <v>0</v>
      </c>
    </row>
    <row r="75" s="16" customFormat="1" customHeight="1" spans="1:7">
      <c r="A75" s="23" t="s">
        <v>161</v>
      </c>
      <c r="B75" s="23" t="s">
        <v>162</v>
      </c>
      <c r="C75" s="8" t="s">
        <v>163</v>
      </c>
      <c r="D75" s="24">
        <v>1</v>
      </c>
      <c r="E75" s="21">
        <v>12539</v>
      </c>
      <c r="F75" s="21"/>
      <c r="G75" s="22">
        <f t="shared" si="2"/>
        <v>0</v>
      </c>
    </row>
    <row r="76" s="16" customFormat="1" customHeight="1" spans="1:7">
      <c r="A76" s="23" t="s">
        <v>164</v>
      </c>
      <c r="B76" s="23" t="s">
        <v>165</v>
      </c>
      <c r="C76" s="8" t="s">
        <v>166</v>
      </c>
      <c r="D76" s="24">
        <v>12</v>
      </c>
      <c r="E76" s="21">
        <v>455</v>
      </c>
      <c r="F76" s="21"/>
      <c r="G76" s="22">
        <f t="shared" si="2"/>
        <v>0</v>
      </c>
    </row>
    <row r="77" s="16" customFormat="1" customHeight="1" spans="1:7">
      <c r="A77" s="23" t="s">
        <v>167</v>
      </c>
      <c r="B77" s="23" t="s">
        <v>168</v>
      </c>
      <c r="C77" s="8" t="s">
        <v>30</v>
      </c>
      <c r="D77" s="24">
        <v>2</v>
      </c>
      <c r="E77" s="21">
        <v>109000</v>
      </c>
      <c r="F77" s="21"/>
      <c r="G77" s="22">
        <f t="shared" si="2"/>
        <v>0</v>
      </c>
    </row>
    <row r="78" s="16" customFormat="1" customHeight="1" spans="1:7">
      <c r="A78" s="23" t="s">
        <v>169</v>
      </c>
      <c r="B78" s="23" t="s">
        <v>170</v>
      </c>
      <c r="C78" s="8" t="s">
        <v>30</v>
      </c>
      <c r="D78" s="24">
        <v>1</v>
      </c>
      <c r="E78" s="21">
        <v>14469</v>
      </c>
      <c r="F78" s="21"/>
      <c r="G78" s="22">
        <f t="shared" si="2"/>
        <v>0</v>
      </c>
    </row>
    <row r="79" s="16" customFormat="1" customHeight="1" spans="1:7">
      <c r="A79" s="23" t="s">
        <v>171</v>
      </c>
      <c r="B79" s="23" t="s">
        <v>172</v>
      </c>
      <c r="C79" s="8" t="s">
        <v>30</v>
      </c>
      <c r="D79" s="24">
        <v>1</v>
      </c>
      <c r="E79" s="21">
        <v>390000</v>
      </c>
      <c r="F79" s="21"/>
      <c r="G79" s="22">
        <f t="shared" si="2"/>
        <v>0</v>
      </c>
    </row>
    <row r="80" s="16" customFormat="1" customHeight="1" spans="1:7">
      <c r="A80" s="23" t="s">
        <v>173</v>
      </c>
      <c r="B80" s="23" t="s">
        <v>174</v>
      </c>
      <c r="C80" s="8" t="s">
        <v>163</v>
      </c>
      <c r="D80" s="24">
        <v>5</v>
      </c>
      <c r="E80" s="21">
        <v>26000</v>
      </c>
      <c r="F80" s="21"/>
      <c r="G80" s="22">
        <f t="shared" si="2"/>
        <v>0</v>
      </c>
    </row>
    <row r="81" s="16" customFormat="1" customHeight="1" spans="1:7">
      <c r="A81" s="23" t="s">
        <v>175</v>
      </c>
      <c r="B81" s="23" t="s">
        <v>176</v>
      </c>
      <c r="C81" s="8" t="s">
        <v>30</v>
      </c>
      <c r="D81" s="24">
        <v>1</v>
      </c>
      <c r="E81" s="21">
        <v>50002</v>
      </c>
      <c r="F81" s="21"/>
      <c r="G81" s="22">
        <f t="shared" si="2"/>
        <v>0</v>
      </c>
    </row>
    <row r="82" s="16" customFormat="1" customHeight="1" spans="1:7">
      <c r="A82" s="23" t="s">
        <v>177</v>
      </c>
      <c r="B82" s="23" t="s">
        <v>178</v>
      </c>
      <c r="C82" s="8" t="s">
        <v>30</v>
      </c>
      <c r="D82" s="24">
        <v>1</v>
      </c>
      <c r="E82" s="21">
        <v>64990</v>
      </c>
      <c r="F82" s="21"/>
      <c r="G82" s="22">
        <f t="shared" si="2"/>
        <v>0</v>
      </c>
    </row>
    <row r="83" s="16" customFormat="1" customHeight="1" spans="1:7">
      <c r="A83" s="23" t="s">
        <v>179</v>
      </c>
      <c r="B83" s="23" t="s">
        <v>180</v>
      </c>
      <c r="C83" s="8" t="s">
        <v>181</v>
      </c>
      <c r="D83" s="24">
        <v>10</v>
      </c>
      <c r="E83" s="21">
        <v>5900</v>
      </c>
      <c r="F83" s="21"/>
      <c r="G83" s="22">
        <f t="shared" si="2"/>
        <v>0</v>
      </c>
    </row>
    <row r="84" s="16" customFormat="1" customHeight="1" spans="1:7">
      <c r="A84" s="23" t="s">
        <v>182</v>
      </c>
      <c r="B84" s="23" t="s">
        <v>183</v>
      </c>
      <c r="C84" s="8"/>
      <c r="D84" s="8"/>
      <c r="E84" s="21"/>
      <c r="F84" s="21"/>
      <c r="G84" s="22"/>
    </row>
    <row r="85" s="16" customFormat="1" customHeight="1" spans="1:7">
      <c r="A85" s="23" t="s">
        <v>184</v>
      </c>
      <c r="B85" s="23" t="s">
        <v>183</v>
      </c>
      <c r="C85" s="8" t="s">
        <v>30</v>
      </c>
      <c r="D85" s="24">
        <v>1</v>
      </c>
      <c r="E85" s="21">
        <v>120000</v>
      </c>
      <c r="F85" s="21"/>
      <c r="G85" s="22">
        <f t="shared" si="2"/>
        <v>0</v>
      </c>
    </row>
    <row r="86" s="16" customFormat="1" customHeight="1" spans="1:7">
      <c r="A86" s="23" t="s">
        <v>185</v>
      </c>
      <c r="B86" s="23" t="s">
        <v>186</v>
      </c>
      <c r="C86" s="8"/>
      <c r="D86" s="8"/>
      <c r="E86" s="21"/>
      <c r="F86" s="21"/>
      <c r="G86" s="22"/>
    </row>
    <row r="87" s="16" customFormat="1" customHeight="1" spans="1:7">
      <c r="A87" s="23" t="s">
        <v>187</v>
      </c>
      <c r="B87" s="23" t="s">
        <v>188</v>
      </c>
      <c r="C87" s="8" t="s">
        <v>30</v>
      </c>
      <c r="D87" s="24">
        <v>1</v>
      </c>
      <c r="E87" s="21">
        <v>240000</v>
      </c>
      <c r="F87" s="21"/>
      <c r="G87" s="22">
        <f t="shared" si="2"/>
        <v>0</v>
      </c>
    </row>
    <row r="88" s="16" customFormat="1" customHeight="1" spans="1:7">
      <c r="A88" s="23" t="s">
        <v>189</v>
      </c>
      <c r="B88" s="23" t="s">
        <v>190</v>
      </c>
      <c r="C88" s="8"/>
      <c r="D88" s="8"/>
      <c r="E88" s="21"/>
      <c r="F88" s="21"/>
      <c r="G88" s="22"/>
    </row>
    <row r="89" s="16" customFormat="1" customHeight="1" spans="1:7">
      <c r="A89" s="23" t="s">
        <v>191</v>
      </c>
      <c r="B89" s="23" t="s">
        <v>192</v>
      </c>
      <c r="C89" s="8" t="s">
        <v>21</v>
      </c>
      <c r="D89" s="24">
        <v>1</v>
      </c>
      <c r="E89" s="21">
        <v>320000</v>
      </c>
      <c r="F89" s="21"/>
      <c r="G89" s="22">
        <f t="shared" si="2"/>
        <v>0</v>
      </c>
    </row>
    <row r="90" s="16" customFormat="1" customHeight="1" spans="1:7">
      <c r="A90" s="23" t="s">
        <v>193</v>
      </c>
      <c r="B90" s="23" t="s">
        <v>194</v>
      </c>
      <c r="C90" s="8" t="s">
        <v>21</v>
      </c>
      <c r="D90" s="24">
        <v>1</v>
      </c>
      <c r="E90" s="21">
        <v>270000</v>
      </c>
      <c r="F90" s="21"/>
      <c r="G90" s="22">
        <f t="shared" si="2"/>
        <v>0</v>
      </c>
    </row>
    <row r="91" s="16" customFormat="1" customHeight="1" spans="1:7">
      <c r="A91" s="23" t="s">
        <v>195</v>
      </c>
      <c r="B91" s="23" t="s">
        <v>196</v>
      </c>
      <c r="C91" s="8"/>
      <c r="D91" s="8"/>
      <c r="E91" s="21"/>
      <c r="F91" s="21"/>
      <c r="G91" s="22"/>
    </row>
    <row r="92" s="16" customFormat="1" customHeight="1" spans="1:7">
      <c r="A92" s="23" t="s">
        <v>197</v>
      </c>
      <c r="B92" s="23" t="s">
        <v>198</v>
      </c>
      <c r="C92" s="8" t="s">
        <v>41</v>
      </c>
      <c r="D92" s="24">
        <v>20000</v>
      </c>
      <c r="E92" s="21">
        <v>23.21</v>
      </c>
      <c r="F92" s="21"/>
      <c r="G92" s="22">
        <f t="shared" si="2"/>
        <v>0</v>
      </c>
    </row>
    <row r="93" s="16" customFormat="1" customHeight="1" spans="1:7">
      <c r="A93" s="23" t="s">
        <v>199</v>
      </c>
      <c r="B93" s="23" t="s">
        <v>200</v>
      </c>
      <c r="C93" s="8" t="s">
        <v>41</v>
      </c>
      <c r="D93" s="24">
        <v>2000</v>
      </c>
      <c r="E93" s="21">
        <v>17</v>
      </c>
      <c r="F93" s="21"/>
      <c r="G93" s="22">
        <f t="shared" si="2"/>
        <v>0</v>
      </c>
    </row>
    <row r="94" s="16" customFormat="1" customHeight="1" spans="1:7">
      <c r="A94" s="23" t="s">
        <v>201</v>
      </c>
      <c r="B94" s="23" t="s">
        <v>202</v>
      </c>
      <c r="C94" s="8" t="s">
        <v>41</v>
      </c>
      <c r="D94" s="24">
        <v>20000</v>
      </c>
      <c r="E94" s="21">
        <v>9.63</v>
      </c>
      <c r="F94" s="21"/>
      <c r="G94" s="22">
        <f t="shared" si="2"/>
        <v>0</v>
      </c>
    </row>
    <row r="95" s="16" customFormat="1" customHeight="1" spans="1:7">
      <c r="A95" s="23" t="s">
        <v>203</v>
      </c>
      <c r="B95" s="23" t="s">
        <v>204</v>
      </c>
      <c r="C95" s="8" t="s">
        <v>205</v>
      </c>
      <c r="D95" s="24">
        <v>9000</v>
      </c>
      <c r="E95" s="21">
        <v>28.18</v>
      </c>
      <c r="F95" s="21"/>
      <c r="G95" s="22">
        <f t="shared" si="2"/>
        <v>0</v>
      </c>
    </row>
    <row r="96" s="16" customFormat="1" customHeight="1" spans="1:7">
      <c r="A96" s="23" t="s">
        <v>206</v>
      </c>
      <c r="B96" s="23" t="s">
        <v>207</v>
      </c>
      <c r="C96" s="8"/>
      <c r="D96" s="8"/>
      <c r="E96" s="21"/>
      <c r="F96" s="21"/>
      <c r="G96" s="22"/>
    </row>
    <row r="97" s="16" customFormat="1" customHeight="1" spans="1:7">
      <c r="A97" s="23" t="s">
        <v>208</v>
      </c>
      <c r="B97" s="23" t="s">
        <v>209</v>
      </c>
      <c r="C97" s="8" t="s">
        <v>21</v>
      </c>
      <c r="D97" s="24">
        <v>1</v>
      </c>
      <c r="E97" s="25">
        <v>158301</v>
      </c>
      <c r="F97" s="21"/>
      <c r="G97" s="22">
        <f t="shared" si="2"/>
        <v>0</v>
      </c>
    </row>
    <row r="98" s="16" customFormat="1" customHeight="1" spans="1:7">
      <c r="A98" s="23" t="s">
        <v>210</v>
      </c>
      <c r="B98" s="23" t="s">
        <v>211</v>
      </c>
      <c r="C98" s="8"/>
      <c r="D98" s="8"/>
      <c r="E98" s="21"/>
      <c r="F98" s="21"/>
      <c r="G98" s="22"/>
    </row>
    <row r="99" s="16" customFormat="1" customHeight="1" spans="1:7">
      <c r="A99" s="23" t="s">
        <v>212</v>
      </c>
      <c r="B99" s="23" t="s">
        <v>213</v>
      </c>
      <c r="C99" s="8" t="s">
        <v>30</v>
      </c>
      <c r="D99" s="24">
        <v>4</v>
      </c>
      <c r="E99" s="21">
        <v>12549.5</v>
      </c>
      <c r="F99" s="21"/>
      <c r="G99" s="22">
        <f t="shared" si="2"/>
        <v>0</v>
      </c>
    </row>
    <row r="100" s="16" customFormat="1" customHeight="1" spans="1:7">
      <c r="A100" s="23" t="s">
        <v>214</v>
      </c>
      <c r="B100" s="23" t="s">
        <v>215</v>
      </c>
      <c r="C100" s="8" t="s">
        <v>30</v>
      </c>
      <c r="D100" s="24">
        <v>2</v>
      </c>
      <c r="E100" s="21">
        <v>21994.5</v>
      </c>
      <c r="F100" s="21"/>
      <c r="G100" s="22">
        <f t="shared" si="2"/>
        <v>0</v>
      </c>
    </row>
    <row r="101" s="16" customFormat="1" customHeight="1" spans="1:7">
      <c r="A101" s="23" t="s">
        <v>216</v>
      </c>
      <c r="B101" s="23" t="s">
        <v>217</v>
      </c>
      <c r="C101" s="8" t="s">
        <v>30</v>
      </c>
      <c r="D101" s="24">
        <v>2</v>
      </c>
      <c r="E101" s="21">
        <v>3530</v>
      </c>
      <c r="F101" s="21"/>
      <c r="G101" s="22">
        <f t="shared" si="2"/>
        <v>0</v>
      </c>
    </row>
    <row r="102" s="16" customFormat="1" customHeight="1" spans="1:7">
      <c r="A102" s="23" t="s">
        <v>218</v>
      </c>
      <c r="B102" s="23" t="s">
        <v>219</v>
      </c>
      <c r="C102" s="8" t="s">
        <v>30</v>
      </c>
      <c r="D102" s="24">
        <v>1</v>
      </c>
      <c r="E102" s="21">
        <v>20591</v>
      </c>
      <c r="F102" s="21"/>
      <c r="G102" s="22">
        <f t="shared" si="2"/>
        <v>0</v>
      </c>
    </row>
    <row r="103" s="16" customFormat="1" customHeight="1" spans="1:7">
      <c r="A103" s="23" t="s">
        <v>220</v>
      </c>
      <c r="B103" s="23" t="s">
        <v>221</v>
      </c>
      <c r="C103" s="8" t="s">
        <v>30</v>
      </c>
      <c r="D103" s="24">
        <v>4</v>
      </c>
      <c r="E103" s="21">
        <v>2895.5</v>
      </c>
      <c r="F103" s="21"/>
      <c r="G103" s="22">
        <f t="shared" si="2"/>
        <v>0</v>
      </c>
    </row>
    <row r="104" s="16" customFormat="1" customHeight="1" spans="1:7">
      <c r="A104" s="23" t="s">
        <v>222</v>
      </c>
      <c r="B104" s="23" t="s">
        <v>223</v>
      </c>
      <c r="C104" s="8" t="s">
        <v>30</v>
      </c>
      <c r="D104" s="24">
        <v>4</v>
      </c>
      <c r="E104" s="21">
        <v>3691.75</v>
      </c>
      <c r="F104" s="21"/>
      <c r="G104" s="22">
        <f t="shared" ref="G104:G135" si="3">ROUND(E104*F104,0)</f>
        <v>0</v>
      </c>
    </row>
    <row r="105" s="16" customFormat="1" customHeight="1" spans="1:7">
      <c r="A105" s="23" t="s">
        <v>224</v>
      </c>
      <c r="B105" s="23" t="s">
        <v>109</v>
      </c>
      <c r="C105" s="8" t="s">
        <v>110</v>
      </c>
      <c r="D105" s="24">
        <v>4</v>
      </c>
      <c r="E105" s="21">
        <v>1314.5</v>
      </c>
      <c r="F105" s="21"/>
      <c r="G105" s="22">
        <f t="shared" si="3"/>
        <v>0</v>
      </c>
    </row>
    <row r="106" s="16" customFormat="1" customHeight="1" spans="1:7">
      <c r="A106" s="23" t="s">
        <v>225</v>
      </c>
      <c r="B106" s="23" t="s">
        <v>200</v>
      </c>
      <c r="C106" s="8" t="s">
        <v>41</v>
      </c>
      <c r="D106" s="24">
        <v>100</v>
      </c>
      <c r="E106" s="21">
        <v>17</v>
      </c>
      <c r="F106" s="21"/>
      <c r="G106" s="22">
        <f t="shared" si="3"/>
        <v>0</v>
      </c>
    </row>
    <row r="107" s="16" customFormat="1" customHeight="1" spans="1:7">
      <c r="A107" s="23" t="s">
        <v>226</v>
      </c>
      <c r="B107" s="23" t="s">
        <v>227</v>
      </c>
      <c r="C107" s="8" t="s">
        <v>93</v>
      </c>
      <c r="D107" s="24">
        <v>6</v>
      </c>
      <c r="E107" s="21">
        <v>610.17</v>
      </c>
      <c r="F107" s="21"/>
      <c r="G107" s="22">
        <f t="shared" si="3"/>
        <v>0</v>
      </c>
    </row>
    <row r="108" s="16" customFormat="1" customHeight="1" spans="1:7">
      <c r="A108" s="23" t="s">
        <v>228</v>
      </c>
      <c r="B108" s="23" t="s">
        <v>229</v>
      </c>
      <c r="C108" s="8"/>
      <c r="D108" s="8"/>
      <c r="E108" s="21"/>
      <c r="F108" s="21"/>
      <c r="G108" s="22"/>
    </row>
    <row r="109" s="16" customFormat="1" customHeight="1" spans="1:7">
      <c r="A109" s="23" t="s">
        <v>230</v>
      </c>
      <c r="B109" s="23" t="s">
        <v>231</v>
      </c>
      <c r="C109" s="8" t="s">
        <v>30</v>
      </c>
      <c r="D109" s="24">
        <v>2</v>
      </c>
      <c r="E109" s="21">
        <v>92244.5</v>
      </c>
      <c r="F109" s="21"/>
      <c r="G109" s="22">
        <f t="shared" si="3"/>
        <v>0</v>
      </c>
    </row>
    <row r="110" s="16" customFormat="1" customHeight="1" spans="1:7">
      <c r="A110" s="23" t="s">
        <v>232</v>
      </c>
      <c r="B110" s="23" t="s">
        <v>200</v>
      </c>
      <c r="C110" s="8" t="s">
        <v>41</v>
      </c>
      <c r="D110" s="24">
        <v>20</v>
      </c>
      <c r="E110" s="21">
        <v>17.05</v>
      </c>
      <c r="F110" s="21"/>
      <c r="G110" s="22">
        <f t="shared" si="3"/>
        <v>0</v>
      </c>
    </row>
    <row r="111" s="16" customFormat="1" customHeight="1" spans="1:7">
      <c r="A111" s="23" t="s">
        <v>233</v>
      </c>
      <c r="B111" s="23" t="s">
        <v>227</v>
      </c>
      <c r="C111" s="8" t="s">
        <v>93</v>
      </c>
      <c r="D111" s="24">
        <v>2</v>
      </c>
      <c r="E111" s="21">
        <v>610.5</v>
      </c>
      <c r="F111" s="21"/>
      <c r="G111" s="22">
        <f t="shared" si="3"/>
        <v>0</v>
      </c>
    </row>
    <row r="112" s="16" customFormat="1" customHeight="1" spans="1:7">
      <c r="A112" s="23" t="s">
        <v>234</v>
      </c>
      <c r="B112" s="23" t="s">
        <v>235</v>
      </c>
      <c r="C112" s="8" t="s">
        <v>93</v>
      </c>
      <c r="D112" s="24">
        <v>2</v>
      </c>
      <c r="E112" s="21">
        <v>610.5</v>
      </c>
      <c r="F112" s="21"/>
      <c r="G112" s="22">
        <f t="shared" si="3"/>
        <v>0</v>
      </c>
    </row>
    <row r="113" s="16" customFormat="1" customHeight="1" spans="1:7">
      <c r="A113" s="23" t="s">
        <v>236</v>
      </c>
      <c r="B113" s="23" t="s">
        <v>237</v>
      </c>
      <c r="C113" s="8"/>
      <c r="D113" s="8"/>
      <c r="E113" s="21"/>
      <c r="F113" s="21"/>
      <c r="G113" s="22"/>
    </row>
    <row r="114" s="16" customFormat="1" customHeight="1" spans="1:7">
      <c r="A114" s="23" t="s">
        <v>238</v>
      </c>
      <c r="B114" s="23" t="s">
        <v>239</v>
      </c>
      <c r="C114" s="8" t="s">
        <v>30</v>
      </c>
      <c r="D114" s="24">
        <v>2</v>
      </c>
      <c r="E114" s="21">
        <v>7242.5</v>
      </c>
      <c r="F114" s="21"/>
      <c r="G114" s="22">
        <f t="shared" si="3"/>
        <v>0</v>
      </c>
    </row>
    <row r="115" s="16" customFormat="1" customHeight="1" spans="1:7">
      <c r="A115" s="23" t="s">
        <v>240</v>
      </c>
      <c r="B115" s="23" t="s">
        <v>241</v>
      </c>
      <c r="C115" s="8" t="s">
        <v>30</v>
      </c>
      <c r="D115" s="24">
        <v>2</v>
      </c>
      <c r="E115" s="21">
        <v>11709</v>
      </c>
      <c r="F115" s="21"/>
      <c r="G115" s="22">
        <f t="shared" si="3"/>
        <v>0</v>
      </c>
    </row>
    <row r="116" s="16" customFormat="1" customHeight="1" spans="1:7">
      <c r="A116" s="23" t="s">
        <v>242</v>
      </c>
      <c r="B116" s="23" t="s">
        <v>223</v>
      </c>
      <c r="C116" s="8" t="s">
        <v>30</v>
      </c>
      <c r="D116" s="24">
        <v>2</v>
      </c>
      <c r="E116" s="21">
        <v>3692</v>
      </c>
      <c r="F116" s="21"/>
      <c r="G116" s="22">
        <f t="shared" si="3"/>
        <v>0</v>
      </c>
    </row>
    <row r="117" s="16" customFormat="1" customHeight="1" spans="1:7">
      <c r="A117" s="23" t="s">
        <v>243</v>
      </c>
      <c r="B117" s="23" t="s">
        <v>109</v>
      </c>
      <c r="C117" s="8" t="s">
        <v>110</v>
      </c>
      <c r="D117" s="24">
        <v>2</v>
      </c>
      <c r="E117" s="21">
        <v>1314.5</v>
      </c>
      <c r="F117" s="21"/>
      <c r="G117" s="22">
        <f t="shared" si="3"/>
        <v>0</v>
      </c>
    </row>
    <row r="118" s="16" customFormat="1" customHeight="1" spans="1:7">
      <c r="A118" s="23" t="s">
        <v>244</v>
      </c>
      <c r="B118" s="23" t="s">
        <v>40</v>
      </c>
      <c r="C118" s="8" t="s">
        <v>41</v>
      </c>
      <c r="D118" s="24">
        <v>400</v>
      </c>
      <c r="E118" s="21">
        <v>17</v>
      </c>
      <c r="F118" s="21"/>
      <c r="G118" s="22">
        <f t="shared" si="3"/>
        <v>0</v>
      </c>
    </row>
    <row r="119" s="16" customFormat="1" customHeight="1" spans="1:7">
      <c r="A119" s="23" t="s">
        <v>245</v>
      </c>
      <c r="B119" s="23" t="s">
        <v>246</v>
      </c>
      <c r="C119" s="8" t="s">
        <v>41</v>
      </c>
      <c r="D119" s="24">
        <v>400</v>
      </c>
      <c r="E119" s="21">
        <v>8.2</v>
      </c>
      <c r="F119" s="21"/>
      <c r="G119" s="22">
        <f t="shared" si="3"/>
        <v>0</v>
      </c>
    </row>
    <row r="120" s="16" customFormat="1" customHeight="1" spans="1:7">
      <c r="A120" s="23" t="s">
        <v>247</v>
      </c>
      <c r="B120" s="23" t="s">
        <v>227</v>
      </c>
      <c r="C120" s="8" t="s">
        <v>93</v>
      </c>
      <c r="D120" s="24">
        <v>2</v>
      </c>
      <c r="E120" s="21">
        <v>610.5</v>
      </c>
      <c r="F120" s="21"/>
      <c r="G120" s="22">
        <f t="shared" si="3"/>
        <v>0</v>
      </c>
    </row>
    <row r="121" s="16" customFormat="1" customHeight="1" spans="1:7">
      <c r="A121" s="23" t="s">
        <v>248</v>
      </c>
      <c r="B121" s="23" t="s">
        <v>235</v>
      </c>
      <c r="C121" s="8" t="s">
        <v>93</v>
      </c>
      <c r="D121" s="24">
        <v>2</v>
      </c>
      <c r="E121" s="21">
        <v>610.5</v>
      </c>
      <c r="F121" s="21"/>
      <c r="G121" s="22">
        <f t="shared" si="3"/>
        <v>0</v>
      </c>
    </row>
    <row r="122" s="16" customFormat="1" customHeight="1" spans="1:7">
      <c r="A122" s="23" t="s">
        <v>249</v>
      </c>
      <c r="B122" s="23" t="s">
        <v>250</v>
      </c>
      <c r="C122" s="8"/>
      <c r="D122" s="8"/>
      <c r="E122" s="21"/>
      <c r="F122" s="21"/>
      <c r="G122" s="22"/>
    </row>
    <row r="123" s="16" customFormat="1" customHeight="1" spans="1:7">
      <c r="A123" s="23" t="s">
        <v>251</v>
      </c>
      <c r="B123" s="23" t="s">
        <v>252</v>
      </c>
      <c r="C123" s="8" t="s">
        <v>21</v>
      </c>
      <c r="D123" s="24">
        <v>1</v>
      </c>
      <c r="E123" s="21">
        <v>50000</v>
      </c>
      <c r="F123" s="21"/>
      <c r="G123" s="22">
        <f t="shared" si="3"/>
        <v>0</v>
      </c>
    </row>
    <row r="124" s="16" customFormat="1" customHeight="1" spans="1:7">
      <c r="A124" s="23" t="s">
        <v>253</v>
      </c>
      <c r="B124" s="23" t="s">
        <v>254</v>
      </c>
      <c r="C124" s="8" t="s">
        <v>21</v>
      </c>
      <c r="D124" s="24">
        <v>1</v>
      </c>
      <c r="E124" s="21">
        <v>400000</v>
      </c>
      <c r="F124" s="21"/>
      <c r="G124" s="22">
        <f t="shared" si="3"/>
        <v>0</v>
      </c>
    </row>
    <row r="125" s="16" customFormat="1" customHeight="1" spans="1:7">
      <c r="A125" s="23" t="s">
        <v>255</v>
      </c>
      <c r="B125" s="23" t="s">
        <v>256</v>
      </c>
      <c r="C125" s="8"/>
      <c r="D125" s="8"/>
      <c r="E125" s="21"/>
      <c r="F125" s="21"/>
      <c r="G125" s="22"/>
    </row>
    <row r="126" s="16" customFormat="1" customHeight="1" spans="1:7">
      <c r="A126" s="23" t="s">
        <v>257</v>
      </c>
      <c r="B126" s="23" t="s">
        <v>258</v>
      </c>
      <c r="C126" s="8" t="s">
        <v>30</v>
      </c>
      <c r="D126" s="24">
        <v>2</v>
      </c>
      <c r="E126" s="21">
        <v>5000</v>
      </c>
      <c r="F126" s="21"/>
      <c r="G126" s="22">
        <f t="shared" si="3"/>
        <v>0</v>
      </c>
    </row>
    <row r="127" s="16" customFormat="1" customHeight="1" spans="1:7">
      <c r="A127" s="23" t="s">
        <v>259</v>
      </c>
      <c r="B127" s="23" t="s">
        <v>260</v>
      </c>
      <c r="C127" s="8" t="s">
        <v>30</v>
      </c>
      <c r="D127" s="24">
        <v>49</v>
      </c>
      <c r="E127" s="21">
        <v>2902.71</v>
      </c>
      <c r="F127" s="21"/>
      <c r="G127" s="22">
        <f t="shared" si="3"/>
        <v>0</v>
      </c>
    </row>
    <row r="128" s="16" customFormat="1" customHeight="1" spans="1:7">
      <c r="A128" s="23" t="s">
        <v>261</v>
      </c>
      <c r="B128" s="23" t="s">
        <v>262</v>
      </c>
      <c r="C128" s="8" t="s">
        <v>30</v>
      </c>
      <c r="D128" s="24">
        <v>98</v>
      </c>
      <c r="E128" s="21">
        <v>2731.66</v>
      </c>
      <c r="F128" s="21"/>
      <c r="G128" s="22">
        <f t="shared" si="3"/>
        <v>0</v>
      </c>
    </row>
    <row r="129" s="16" customFormat="1" customHeight="1" spans="1:7">
      <c r="A129" s="23" t="s">
        <v>263</v>
      </c>
      <c r="B129" s="23" t="s">
        <v>264</v>
      </c>
      <c r="C129" s="8" t="s">
        <v>30</v>
      </c>
      <c r="D129" s="24">
        <v>2</v>
      </c>
      <c r="E129" s="21">
        <v>600</v>
      </c>
      <c r="F129" s="21"/>
      <c r="G129" s="22">
        <f t="shared" si="3"/>
        <v>0</v>
      </c>
    </row>
    <row r="130" s="16" customFormat="1" customHeight="1" spans="1:7">
      <c r="A130" s="23" t="s">
        <v>265</v>
      </c>
      <c r="B130" s="23" t="s">
        <v>266</v>
      </c>
      <c r="C130" s="8" t="s">
        <v>30</v>
      </c>
      <c r="D130" s="24">
        <v>4</v>
      </c>
      <c r="E130" s="21">
        <v>16528</v>
      </c>
      <c r="F130" s="21"/>
      <c r="G130" s="22">
        <f t="shared" si="3"/>
        <v>0</v>
      </c>
    </row>
    <row r="131" s="16" customFormat="1" customHeight="1" spans="1:7">
      <c r="A131" s="23" t="s">
        <v>267</v>
      </c>
      <c r="B131" s="23" t="s">
        <v>268</v>
      </c>
      <c r="C131" s="8" t="s">
        <v>30</v>
      </c>
      <c r="D131" s="24">
        <v>53</v>
      </c>
      <c r="E131" s="21">
        <v>550</v>
      </c>
      <c r="F131" s="21"/>
      <c r="G131" s="22">
        <f t="shared" si="3"/>
        <v>0</v>
      </c>
    </row>
    <row r="132" s="16" customFormat="1" customHeight="1" spans="1:7">
      <c r="A132" s="23" t="s">
        <v>269</v>
      </c>
      <c r="B132" s="23" t="s">
        <v>270</v>
      </c>
      <c r="C132" s="8" t="s">
        <v>93</v>
      </c>
      <c r="D132" s="24">
        <v>53</v>
      </c>
      <c r="E132" s="21">
        <v>2805.51</v>
      </c>
      <c r="F132" s="21"/>
      <c r="G132" s="22">
        <f t="shared" si="3"/>
        <v>0</v>
      </c>
    </row>
    <row r="133" s="16" customFormat="1" customHeight="1" spans="1:7">
      <c r="A133" s="23" t="s">
        <v>271</v>
      </c>
      <c r="B133" s="23" t="s">
        <v>272</v>
      </c>
      <c r="C133" s="8" t="s">
        <v>110</v>
      </c>
      <c r="D133" s="24">
        <v>4</v>
      </c>
      <c r="E133" s="21">
        <v>1314.5</v>
      </c>
      <c r="F133" s="21"/>
      <c r="G133" s="22">
        <f t="shared" si="3"/>
        <v>0</v>
      </c>
    </row>
    <row r="134" s="16" customFormat="1" customHeight="1" spans="1:7">
      <c r="A134" s="23" t="s">
        <v>273</v>
      </c>
      <c r="B134" s="23" t="s">
        <v>274</v>
      </c>
      <c r="C134" s="8" t="s">
        <v>163</v>
      </c>
      <c r="D134" s="24">
        <v>4</v>
      </c>
      <c r="E134" s="21">
        <v>1819.25</v>
      </c>
      <c r="F134" s="21"/>
      <c r="G134" s="22">
        <f t="shared" si="3"/>
        <v>0</v>
      </c>
    </row>
    <row r="135" s="16" customFormat="1" customHeight="1" spans="1:7">
      <c r="A135" s="23" t="s">
        <v>275</v>
      </c>
      <c r="B135" s="23" t="s">
        <v>227</v>
      </c>
      <c r="C135" s="8" t="s">
        <v>163</v>
      </c>
      <c r="D135" s="24">
        <v>53</v>
      </c>
      <c r="E135" s="21">
        <v>610.4</v>
      </c>
      <c r="F135" s="21"/>
      <c r="G135" s="22">
        <f t="shared" si="3"/>
        <v>0</v>
      </c>
    </row>
    <row r="136" s="16" customFormat="1" customHeight="1" spans="1:7">
      <c r="A136" s="23" t="s">
        <v>276</v>
      </c>
      <c r="B136" s="23" t="s">
        <v>277</v>
      </c>
      <c r="C136" s="8" t="s">
        <v>163</v>
      </c>
      <c r="D136" s="24">
        <v>53</v>
      </c>
      <c r="E136" s="21">
        <v>610.4</v>
      </c>
      <c r="F136" s="21"/>
      <c r="G136" s="22">
        <f t="shared" ref="G136:G174" si="4">ROUND(E136*F136,0)</f>
        <v>0</v>
      </c>
    </row>
    <row r="137" s="16" customFormat="1" customHeight="1" spans="1:7">
      <c r="A137" s="23" t="s">
        <v>278</v>
      </c>
      <c r="B137" s="23" t="s">
        <v>279</v>
      </c>
      <c r="C137" s="8" t="s">
        <v>41</v>
      </c>
      <c r="D137" s="24">
        <v>2200</v>
      </c>
      <c r="E137" s="21">
        <v>8.06</v>
      </c>
      <c r="F137" s="21"/>
      <c r="G137" s="22">
        <f t="shared" si="4"/>
        <v>0</v>
      </c>
    </row>
    <row r="138" s="16" customFormat="1" customHeight="1" spans="1:7">
      <c r="A138" s="23" t="s">
        <v>280</v>
      </c>
      <c r="B138" s="23" t="s">
        <v>281</v>
      </c>
      <c r="C138" s="8" t="s">
        <v>41</v>
      </c>
      <c r="D138" s="24">
        <v>2200</v>
      </c>
      <c r="E138" s="21">
        <v>33.49</v>
      </c>
      <c r="F138" s="21"/>
      <c r="G138" s="22">
        <f t="shared" si="4"/>
        <v>0</v>
      </c>
    </row>
    <row r="139" s="16" customFormat="1" customHeight="1" spans="1:7">
      <c r="A139" s="23" t="s">
        <v>282</v>
      </c>
      <c r="B139" s="23" t="s">
        <v>283</v>
      </c>
      <c r="C139" s="8" t="s">
        <v>41</v>
      </c>
      <c r="D139" s="24">
        <v>2300</v>
      </c>
      <c r="E139" s="21">
        <v>9.86</v>
      </c>
      <c r="F139" s="21"/>
      <c r="G139" s="22">
        <f t="shared" si="4"/>
        <v>0</v>
      </c>
    </row>
    <row r="140" s="16" customFormat="1" customHeight="1" spans="1:7">
      <c r="A140" s="23" t="s">
        <v>284</v>
      </c>
      <c r="B140" s="23" t="s">
        <v>285</v>
      </c>
      <c r="C140" s="8" t="s">
        <v>163</v>
      </c>
      <c r="D140" s="24">
        <v>8</v>
      </c>
      <c r="E140" s="21">
        <v>587.63</v>
      </c>
      <c r="F140" s="21"/>
      <c r="G140" s="22">
        <f t="shared" si="4"/>
        <v>0</v>
      </c>
    </row>
    <row r="141" s="16" customFormat="1" customHeight="1" spans="1:7">
      <c r="A141" s="23" t="s">
        <v>286</v>
      </c>
      <c r="B141" s="23" t="s">
        <v>287</v>
      </c>
      <c r="C141" s="8" t="s">
        <v>288</v>
      </c>
      <c r="D141" s="24">
        <v>32</v>
      </c>
      <c r="E141" s="21">
        <v>1133.59</v>
      </c>
      <c r="F141" s="21"/>
      <c r="G141" s="22">
        <f t="shared" si="4"/>
        <v>0</v>
      </c>
    </row>
    <row r="142" s="16" customFormat="1" customHeight="1" spans="1:7">
      <c r="A142" s="23" t="s">
        <v>289</v>
      </c>
      <c r="B142" s="23" t="s">
        <v>290</v>
      </c>
      <c r="C142" s="8" t="s">
        <v>291</v>
      </c>
      <c r="D142" s="24">
        <v>8</v>
      </c>
      <c r="E142" s="21">
        <v>181.75</v>
      </c>
      <c r="F142" s="21"/>
      <c r="G142" s="22">
        <f t="shared" si="4"/>
        <v>0</v>
      </c>
    </row>
    <row r="143" s="16" customFormat="1" customHeight="1" spans="1:7">
      <c r="A143" s="23" t="s">
        <v>292</v>
      </c>
      <c r="B143" s="23" t="s">
        <v>293</v>
      </c>
      <c r="C143" s="8" t="s">
        <v>41</v>
      </c>
      <c r="D143" s="24">
        <v>1040</v>
      </c>
      <c r="E143" s="21">
        <v>5.2</v>
      </c>
      <c r="F143" s="21"/>
      <c r="G143" s="22">
        <f t="shared" si="4"/>
        <v>0</v>
      </c>
    </row>
    <row r="144" s="16" customFormat="1" customHeight="1" spans="1:7">
      <c r="A144" s="23" t="s">
        <v>294</v>
      </c>
      <c r="B144" s="23" t="s">
        <v>295</v>
      </c>
      <c r="C144" s="8" t="s">
        <v>21</v>
      </c>
      <c r="D144" s="24">
        <v>102</v>
      </c>
      <c r="E144" s="21">
        <v>500</v>
      </c>
      <c r="F144" s="21"/>
      <c r="G144" s="22">
        <f t="shared" si="4"/>
        <v>0</v>
      </c>
    </row>
    <row r="145" s="16" customFormat="1" customHeight="1" spans="1:7">
      <c r="A145" s="23" t="s">
        <v>296</v>
      </c>
      <c r="B145" s="23" t="s">
        <v>297</v>
      </c>
      <c r="C145" s="8" t="s">
        <v>41</v>
      </c>
      <c r="D145" s="24">
        <v>1040</v>
      </c>
      <c r="E145" s="21">
        <v>11.99</v>
      </c>
      <c r="F145" s="21"/>
      <c r="G145" s="22">
        <f t="shared" si="4"/>
        <v>0</v>
      </c>
    </row>
    <row r="146" s="16" customFormat="1" customHeight="1" spans="1:7">
      <c r="A146" s="23" t="s">
        <v>298</v>
      </c>
      <c r="B146" s="23" t="s">
        <v>299</v>
      </c>
      <c r="C146" s="8" t="s">
        <v>41</v>
      </c>
      <c r="D146" s="24">
        <v>20</v>
      </c>
      <c r="E146" s="21">
        <v>21</v>
      </c>
      <c r="F146" s="21"/>
      <c r="G146" s="22">
        <f t="shared" si="4"/>
        <v>0</v>
      </c>
    </row>
    <row r="147" s="16" customFormat="1" customHeight="1" spans="1:7">
      <c r="A147" s="23" t="s">
        <v>300</v>
      </c>
      <c r="B147" s="23" t="s">
        <v>301</v>
      </c>
      <c r="C147" s="8" t="s">
        <v>93</v>
      </c>
      <c r="D147" s="24">
        <v>2</v>
      </c>
      <c r="E147" s="21">
        <v>33684.5</v>
      </c>
      <c r="F147" s="21"/>
      <c r="G147" s="22">
        <f t="shared" si="4"/>
        <v>0</v>
      </c>
    </row>
    <row r="148" s="16" customFormat="1" customHeight="1" spans="1:7">
      <c r="A148" s="23" t="s">
        <v>302</v>
      </c>
      <c r="B148" s="23" t="s">
        <v>303</v>
      </c>
      <c r="C148" s="8"/>
      <c r="D148" s="8"/>
      <c r="E148" s="21"/>
      <c r="F148" s="21"/>
      <c r="G148" s="22"/>
    </row>
    <row r="149" s="16" customFormat="1" customHeight="1" spans="1:7">
      <c r="A149" s="23" t="s">
        <v>304</v>
      </c>
      <c r="B149" s="23" t="s">
        <v>305</v>
      </c>
      <c r="C149" s="8" t="s">
        <v>30</v>
      </c>
      <c r="D149" s="24">
        <v>2</v>
      </c>
      <c r="E149" s="21">
        <v>550</v>
      </c>
      <c r="F149" s="21"/>
      <c r="G149" s="22">
        <f t="shared" si="4"/>
        <v>0</v>
      </c>
    </row>
    <row r="150" s="16" customFormat="1" customHeight="1" spans="1:7">
      <c r="A150" s="23" t="s">
        <v>306</v>
      </c>
      <c r="B150" s="23" t="s">
        <v>307</v>
      </c>
      <c r="C150" s="8" t="s">
        <v>30</v>
      </c>
      <c r="D150" s="24">
        <v>5</v>
      </c>
      <c r="E150" s="21">
        <v>4050</v>
      </c>
      <c r="F150" s="21"/>
      <c r="G150" s="22">
        <f t="shared" si="4"/>
        <v>0</v>
      </c>
    </row>
    <row r="151" s="16" customFormat="1" customHeight="1" spans="1:7">
      <c r="A151" s="23" t="s">
        <v>308</v>
      </c>
      <c r="B151" s="23" t="s">
        <v>264</v>
      </c>
      <c r="C151" s="8" t="s">
        <v>30</v>
      </c>
      <c r="D151" s="24">
        <v>5</v>
      </c>
      <c r="E151" s="21">
        <v>600</v>
      </c>
      <c r="F151" s="21"/>
      <c r="G151" s="22">
        <f t="shared" si="4"/>
        <v>0</v>
      </c>
    </row>
    <row r="152" s="16" customFormat="1" customHeight="1" spans="1:7">
      <c r="A152" s="23" t="s">
        <v>309</v>
      </c>
      <c r="B152" s="23" t="s">
        <v>266</v>
      </c>
      <c r="C152" s="8" t="s">
        <v>30</v>
      </c>
      <c r="D152" s="24">
        <v>7</v>
      </c>
      <c r="E152" s="21">
        <v>16527.71</v>
      </c>
      <c r="F152" s="21"/>
      <c r="G152" s="22">
        <f t="shared" si="4"/>
        <v>0</v>
      </c>
    </row>
    <row r="153" s="16" customFormat="1" customHeight="1" spans="1:7">
      <c r="A153" s="23" t="s">
        <v>310</v>
      </c>
      <c r="B153" s="23" t="s">
        <v>268</v>
      </c>
      <c r="C153" s="8" t="s">
        <v>30</v>
      </c>
      <c r="D153" s="24">
        <v>10</v>
      </c>
      <c r="E153" s="21">
        <v>550</v>
      </c>
      <c r="F153" s="21"/>
      <c r="G153" s="22">
        <f t="shared" si="4"/>
        <v>0</v>
      </c>
    </row>
    <row r="154" s="16" customFormat="1" customHeight="1" spans="1:7">
      <c r="A154" s="23" t="s">
        <v>311</v>
      </c>
      <c r="B154" s="23" t="s">
        <v>312</v>
      </c>
      <c r="C154" s="8" t="s">
        <v>30</v>
      </c>
      <c r="D154" s="24">
        <v>2</v>
      </c>
      <c r="E154" s="21">
        <v>1500</v>
      </c>
      <c r="F154" s="21"/>
      <c r="G154" s="22">
        <f t="shared" si="4"/>
        <v>0</v>
      </c>
    </row>
    <row r="155" s="16" customFormat="1" customHeight="1" spans="1:7">
      <c r="A155" s="23" t="s">
        <v>313</v>
      </c>
      <c r="B155" s="23" t="s">
        <v>270</v>
      </c>
      <c r="C155" s="8" t="s">
        <v>93</v>
      </c>
      <c r="D155" s="24">
        <v>9</v>
      </c>
      <c r="E155" s="21">
        <v>2805.56</v>
      </c>
      <c r="F155" s="21"/>
      <c r="G155" s="22">
        <f t="shared" si="4"/>
        <v>0</v>
      </c>
    </row>
    <row r="156" s="16" customFormat="1" customHeight="1" spans="1:7">
      <c r="A156" s="23" t="s">
        <v>314</v>
      </c>
      <c r="B156" s="23" t="s">
        <v>272</v>
      </c>
      <c r="C156" s="8" t="s">
        <v>110</v>
      </c>
      <c r="D156" s="24">
        <v>9</v>
      </c>
      <c r="E156" s="21">
        <v>1314.67</v>
      </c>
      <c r="F156" s="21"/>
      <c r="G156" s="22">
        <f t="shared" si="4"/>
        <v>0</v>
      </c>
    </row>
    <row r="157" s="16" customFormat="1" customHeight="1" spans="1:7">
      <c r="A157" s="23" t="s">
        <v>315</v>
      </c>
      <c r="B157" s="23" t="s">
        <v>274</v>
      </c>
      <c r="C157" s="8" t="s">
        <v>163</v>
      </c>
      <c r="D157" s="24">
        <v>8</v>
      </c>
      <c r="E157" s="21">
        <v>1819.38</v>
      </c>
      <c r="F157" s="21"/>
      <c r="G157" s="22">
        <f t="shared" si="4"/>
        <v>0</v>
      </c>
    </row>
    <row r="158" s="16" customFormat="1" customHeight="1" spans="1:7">
      <c r="A158" s="23" t="s">
        <v>316</v>
      </c>
      <c r="B158" s="23" t="s">
        <v>227</v>
      </c>
      <c r="C158" s="8" t="s">
        <v>163</v>
      </c>
      <c r="D158" s="24">
        <v>10</v>
      </c>
      <c r="E158" s="21">
        <v>610.5</v>
      </c>
      <c r="F158" s="21"/>
      <c r="G158" s="22">
        <f t="shared" si="4"/>
        <v>0</v>
      </c>
    </row>
    <row r="159" s="16" customFormat="1" customHeight="1" spans="1:7">
      <c r="A159" s="23" t="s">
        <v>317</v>
      </c>
      <c r="B159" s="23" t="s">
        <v>277</v>
      </c>
      <c r="C159" s="8" t="s">
        <v>163</v>
      </c>
      <c r="D159" s="24">
        <v>9</v>
      </c>
      <c r="E159" s="21">
        <v>610.44</v>
      </c>
      <c r="F159" s="21"/>
      <c r="G159" s="22">
        <f t="shared" si="4"/>
        <v>0</v>
      </c>
    </row>
    <row r="160" s="16" customFormat="1" customHeight="1" spans="1:7">
      <c r="A160" s="23" t="s">
        <v>318</v>
      </c>
      <c r="B160" s="23" t="s">
        <v>279</v>
      </c>
      <c r="C160" s="8" t="s">
        <v>41</v>
      </c>
      <c r="D160" s="24">
        <v>4575</v>
      </c>
      <c r="E160" s="21">
        <v>8.06</v>
      </c>
      <c r="F160" s="21"/>
      <c r="G160" s="22">
        <f t="shared" si="4"/>
        <v>0</v>
      </c>
    </row>
    <row r="161" s="16" customFormat="1" customHeight="1" spans="1:7">
      <c r="A161" s="23" t="s">
        <v>319</v>
      </c>
      <c r="B161" s="23" t="s">
        <v>281</v>
      </c>
      <c r="C161" s="8" t="s">
        <v>41</v>
      </c>
      <c r="D161" s="24">
        <v>4575</v>
      </c>
      <c r="E161" s="21">
        <v>33.49</v>
      </c>
      <c r="F161" s="21"/>
      <c r="G161" s="22">
        <f t="shared" si="4"/>
        <v>0</v>
      </c>
    </row>
    <row r="162" s="16" customFormat="1" customHeight="1" spans="1:7">
      <c r="A162" s="23" t="s">
        <v>320</v>
      </c>
      <c r="B162" s="23" t="s">
        <v>321</v>
      </c>
      <c r="C162" s="8" t="s">
        <v>41</v>
      </c>
      <c r="D162" s="24">
        <v>1070</v>
      </c>
      <c r="E162" s="21">
        <v>9.49</v>
      </c>
      <c r="F162" s="21"/>
      <c r="G162" s="22">
        <f t="shared" si="4"/>
        <v>0</v>
      </c>
    </row>
    <row r="163" s="16" customFormat="1" customHeight="1" spans="1:7">
      <c r="A163" s="23" t="s">
        <v>322</v>
      </c>
      <c r="B163" s="23" t="s">
        <v>323</v>
      </c>
      <c r="C163" s="8" t="s">
        <v>30</v>
      </c>
      <c r="D163" s="24">
        <v>525</v>
      </c>
      <c r="E163" s="21">
        <v>10</v>
      </c>
      <c r="F163" s="21"/>
      <c r="G163" s="22">
        <f t="shared" si="4"/>
        <v>0</v>
      </c>
    </row>
    <row r="164" s="16" customFormat="1" customHeight="1" spans="1:7">
      <c r="A164" s="23" t="s">
        <v>324</v>
      </c>
      <c r="B164" s="23" t="s">
        <v>283</v>
      </c>
      <c r="C164" s="8" t="s">
        <v>41</v>
      </c>
      <c r="D164" s="24">
        <v>3425</v>
      </c>
      <c r="E164" s="21">
        <v>9.86</v>
      </c>
      <c r="F164" s="21"/>
      <c r="G164" s="22">
        <f t="shared" si="4"/>
        <v>0</v>
      </c>
    </row>
    <row r="165" s="16" customFormat="1" customHeight="1" spans="1:7">
      <c r="A165" s="23" t="s">
        <v>325</v>
      </c>
      <c r="B165" s="23" t="s">
        <v>285</v>
      </c>
      <c r="C165" s="8" t="s">
        <v>163</v>
      </c>
      <c r="D165" s="24">
        <v>18</v>
      </c>
      <c r="E165" s="21">
        <v>587.83</v>
      </c>
      <c r="F165" s="21"/>
      <c r="G165" s="22">
        <f t="shared" si="4"/>
        <v>0</v>
      </c>
    </row>
    <row r="166" s="16" customFormat="1" customHeight="1" spans="1:7">
      <c r="A166" s="23" t="s">
        <v>326</v>
      </c>
      <c r="B166" s="23" t="s">
        <v>287</v>
      </c>
      <c r="C166" s="8" t="s">
        <v>288</v>
      </c>
      <c r="D166" s="24">
        <v>72</v>
      </c>
      <c r="E166" s="21">
        <v>1208.93</v>
      </c>
      <c r="F166" s="21"/>
      <c r="G166" s="22">
        <f t="shared" si="4"/>
        <v>0</v>
      </c>
    </row>
    <row r="167" s="16" customFormat="1" customHeight="1" spans="1:7">
      <c r="A167" s="23" t="s">
        <v>327</v>
      </c>
      <c r="B167" s="23" t="s">
        <v>290</v>
      </c>
      <c r="C167" s="8" t="s">
        <v>291</v>
      </c>
      <c r="D167" s="24">
        <v>30</v>
      </c>
      <c r="E167" s="21">
        <v>181.83</v>
      </c>
      <c r="F167" s="21"/>
      <c r="G167" s="22">
        <f t="shared" si="4"/>
        <v>0</v>
      </c>
    </row>
    <row r="168" s="16" customFormat="1" customHeight="1" spans="1:7">
      <c r="A168" s="23" t="s">
        <v>328</v>
      </c>
      <c r="B168" s="23" t="s">
        <v>293</v>
      </c>
      <c r="C168" s="8" t="s">
        <v>41</v>
      </c>
      <c r="D168" s="24">
        <v>190</v>
      </c>
      <c r="E168" s="21">
        <v>5.2</v>
      </c>
      <c r="F168" s="21"/>
      <c r="G168" s="22">
        <f t="shared" si="4"/>
        <v>0</v>
      </c>
    </row>
    <row r="169" s="16" customFormat="1" customHeight="1" spans="1:7">
      <c r="A169" s="23" t="s">
        <v>329</v>
      </c>
      <c r="B169" s="23" t="s">
        <v>295</v>
      </c>
      <c r="C169" s="8" t="s">
        <v>21</v>
      </c>
      <c r="D169" s="24">
        <v>10</v>
      </c>
      <c r="E169" s="21">
        <v>500</v>
      </c>
      <c r="F169" s="21"/>
      <c r="G169" s="22">
        <f t="shared" si="4"/>
        <v>0</v>
      </c>
    </row>
    <row r="170" s="16" customFormat="1" customHeight="1" spans="1:7">
      <c r="A170" s="23" t="s">
        <v>330</v>
      </c>
      <c r="B170" s="23" t="s">
        <v>297</v>
      </c>
      <c r="C170" s="8" t="s">
        <v>41</v>
      </c>
      <c r="D170" s="24">
        <v>270</v>
      </c>
      <c r="E170" s="21">
        <v>11.99</v>
      </c>
      <c r="F170" s="21"/>
      <c r="G170" s="22">
        <f t="shared" si="4"/>
        <v>0</v>
      </c>
    </row>
    <row r="171" s="16" customFormat="1" customHeight="1" spans="1:7">
      <c r="A171" s="23" t="s">
        <v>331</v>
      </c>
      <c r="B171" s="23" t="s">
        <v>299</v>
      </c>
      <c r="C171" s="8" t="s">
        <v>41</v>
      </c>
      <c r="D171" s="24">
        <v>75</v>
      </c>
      <c r="E171" s="21">
        <v>20.95</v>
      </c>
      <c r="F171" s="21"/>
      <c r="G171" s="22">
        <f t="shared" si="4"/>
        <v>0</v>
      </c>
    </row>
    <row r="172" s="16" customFormat="1" customHeight="1" spans="1:7">
      <c r="A172" s="23" t="s">
        <v>332</v>
      </c>
      <c r="B172" s="23" t="s">
        <v>333</v>
      </c>
      <c r="C172" s="8" t="s">
        <v>30</v>
      </c>
      <c r="D172" s="24">
        <v>2</v>
      </c>
      <c r="E172" s="21">
        <v>10742.5</v>
      </c>
      <c r="F172" s="21"/>
      <c r="G172" s="22">
        <f t="shared" si="4"/>
        <v>0</v>
      </c>
    </row>
    <row r="173" s="16" customFormat="1" customHeight="1" spans="1:7">
      <c r="A173" s="23" t="s">
        <v>334</v>
      </c>
      <c r="B173" s="23" t="s">
        <v>335</v>
      </c>
      <c r="C173" s="8" t="s">
        <v>30</v>
      </c>
      <c r="D173" s="24">
        <v>3</v>
      </c>
      <c r="E173" s="21">
        <v>21606.67</v>
      </c>
      <c r="F173" s="21"/>
      <c r="G173" s="22">
        <f t="shared" si="4"/>
        <v>0</v>
      </c>
    </row>
    <row r="174" s="16" customFormat="1" customHeight="1" spans="1:7">
      <c r="A174" s="26" t="s">
        <v>336</v>
      </c>
      <c r="B174" s="26" t="s">
        <v>301</v>
      </c>
      <c r="C174" s="27" t="s">
        <v>93</v>
      </c>
      <c r="D174" s="28">
        <v>1</v>
      </c>
      <c r="E174" s="29">
        <v>33684</v>
      </c>
      <c r="F174" s="29"/>
      <c r="G174" s="22">
        <f t="shared" si="4"/>
        <v>0</v>
      </c>
    </row>
    <row r="175" s="16" customFormat="1" customHeight="1" spans="1:7">
      <c r="A175" s="10"/>
      <c r="B175" s="30" t="s">
        <v>337</v>
      </c>
      <c r="C175" s="31">
        <f>SUM(G5:G174)</f>
        <v>0</v>
      </c>
      <c r="D175" s="31"/>
      <c r="E175" s="32" t="s">
        <v>14</v>
      </c>
      <c r="F175" s="32"/>
      <c r="G175" s="33"/>
    </row>
    <row r="176" s="1" customFormat="1" customHeight="1" spans="1:7">
      <c r="A176" s="34"/>
      <c r="B176" s="34"/>
      <c r="C176" s="34"/>
      <c r="D176" s="35"/>
      <c r="E176" s="36"/>
      <c r="F176" s="36"/>
      <c r="G176" s="37"/>
    </row>
  </sheetData>
  <sheetProtection password="C71F" sheet="1" objects="1"/>
  <protectedRanges>
    <protectedRange sqref="F5:F7 F9:F10 F12 F14:F16 F18:F20 F22:F24 F26:F27 F29:F33 F35 F37:F38 F40:F44 F46:F50 F52:F53 F55:F62 F64:F65 F67:F76 F77:F83 F85 F87 F89:F90 F92:F95 F97 F99:F107 F109:F112 F114:F121 F123:F124 F126:F138 F139:F147 F149:F160 F161:F170 F171:F174" name="区域1"/>
  </protectedRanges>
  <mergeCells count="5">
    <mergeCell ref="A1:G1"/>
    <mergeCell ref="A2:G2"/>
    <mergeCell ref="C175:D175"/>
    <mergeCell ref="E175:G175"/>
    <mergeCell ref="A176:G176"/>
  </mergeCells>
  <pageMargins left="0.751388888888889" right="0.751388888888889" top="1" bottom="1" header="0.5" footer="0.5"/>
  <pageSetup paperSize="9" scale="88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10" sqref="C10:D10"/>
    </sheetView>
  </sheetViews>
  <sheetFormatPr defaultColWidth="9" defaultRowHeight="14.25" outlineLevelCol="4"/>
  <cols>
    <col min="1" max="2" width="12.25" style="1" customWidth="1"/>
    <col min="3" max="3" width="16.25" style="1" customWidth="1"/>
    <col min="4" max="4" width="28.5" style="1" customWidth="1"/>
    <col min="5" max="5" width="12.25" style="2" customWidth="1"/>
    <col min="6" max="6" width="20" style="1" customWidth="1"/>
    <col min="7" max="16384" width="9" style="1"/>
  </cols>
  <sheetData>
    <row r="1" ht="32.95" customHeight="1" spans="1:5">
      <c r="A1" s="3" t="s">
        <v>338</v>
      </c>
      <c r="B1" s="3"/>
      <c r="C1" s="3"/>
      <c r="D1" s="3"/>
      <c r="E1" s="3"/>
    </row>
    <row r="2" ht="27.85" customHeight="1" spans="1:5">
      <c r="A2" s="4" t="s">
        <v>339</v>
      </c>
      <c r="B2" s="5" t="s">
        <v>340</v>
      </c>
      <c r="C2" s="5" t="s">
        <v>341</v>
      </c>
      <c r="D2" s="5"/>
      <c r="E2" s="6" t="s">
        <v>342</v>
      </c>
    </row>
    <row r="3" ht="28.55" customHeight="1" spans="1:5">
      <c r="A3" s="7" t="s">
        <v>343</v>
      </c>
      <c r="B3" s="8" t="s">
        <v>344</v>
      </c>
      <c r="C3" s="8" t="s">
        <v>345</v>
      </c>
      <c r="D3" s="8"/>
      <c r="E3" s="9">
        <f>'100章'!C21</f>
        <v>0</v>
      </c>
    </row>
    <row r="4" ht="28.55" customHeight="1" spans="1:5">
      <c r="A4" s="7" t="s">
        <v>346</v>
      </c>
      <c r="B4" s="8" t="s">
        <v>347</v>
      </c>
      <c r="C4" s="8" t="s">
        <v>348</v>
      </c>
      <c r="D4" s="8"/>
      <c r="E4" s="39" t="s">
        <v>349</v>
      </c>
    </row>
    <row r="5" ht="27.85" customHeight="1" spans="1:5">
      <c r="A5" s="7" t="s">
        <v>350</v>
      </c>
      <c r="B5" s="8" t="s">
        <v>351</v>
      </c>
      <c r="C5" s="8" t="s">
        <v>352</v>
      </c>
      <c r="D5" s="8"/>
      <c r="E5" s="39" t="s">
        <v>349</v>
      </c>
    </row>
    <row r="6" ht="28.55" customHeight="1" spans="1:5">
      <c r="A6" s="7" t="s">
        <v>353</v>
      </c>
      <c r="B6" s="8" t="s">
        <v>354</v>
      </c>
      <c r="C6" s="8" t="s">
        <v>355</v>
      </c>
      <c r="D6" s="8"/>
      <c r="E6" s="39" t="s">
        <v>349</v>
      </c>
    </row>
    <row r="7" ht="28.55" customHeight="1" spans="1:5">
      <c r="A7" s="7" t="s">
        <v>356</v>
      </c>
      <c r="B7" s="8" t="s">
        <v>357</v>
      </c>
      <c r="C7" s="8" t="s">
        <v>358</v>
      </c>
      <c r="D7" s="8"/>
      <c r="E7" s="39" t="s">
        <v>349</v>
      </c>
    </row>
    <row r="8" ht="28.55" customHeight="1" spans="1:5">
      <c r="A8" s="7" t="s">
        <v>359</v>
      </c>
      <c r="B8" s="8" t="s">
        <v>360</v>
      </c>
      <c r="C8" s="8" t="s">
        <v>361</v>
      </c>
      <c r="D8" s="8"/>
      <c r="E8" s="39" t="s">
        <v>349</v>
      </c>
    </row>
    <row r="9" ht="27.85" customHeight="1" spans="1:5">
      <c r="A9" s="7" t="s">
        <v>362</v>
      </c>
      <c r="B9" s="8" t="s">
        <v>363</v>
      </c>
      <c r="C9" s="8" t="s">
        <v>364</v>
      </c>
      <c r="D9" s="8"/>
      <c r="E9" s="39" t="s">
        <v>349</v>
      </c>
    </row>
    <row r="10" ht="28.55" customHeight="1" spans="1:5">
      <c r="A10" s="7" t="s">
        <v>365</v>
      </c>
      <c r="B10" s="8" t="s">
        <v>366</v>
      </c>
      <c r="C10" s="8" t="s">
        <v>367</v>
      </c>
      <c r="D10" s="8"/>
      <c r="E10" s="9">
        <f>'800章'!C175</f>
        <v>0</v>
      </c>
    </row>
    <row r="11" ht="28.55" customHeight="1" spans="1:5">
      <c r="A11" s="7" t="s">
        <v>368</v>
      </c>
      <c r="B11" s="8" t="s">
        <v>369</v>
      </c>
      <c r="C11" s="8" t="s">
        <v>370</v>
      </c>
      <c r="D11" s="8"/>
      <c r="E11" s="39" t="s">
        <v>349</v>
      </c>
    </row>
    <row r="12" ht="27.85" customHeight="1" spans="1:5">
      <c r="A12" s="7" t="s">
        <v>371</v>
      </c>
      <c r="B12" s="10" t="s">
        <v>372</v>
      </c>
      <c r="C12" s="10"/>
      <c r="D12" s="10"/>
      <c r="E12" s="9">
        <f>SUM(E3:E11)</f>
        <v>0</v>
      </c>
    </row>
    <row r="13" ht="27.85" customHeight="1" spans="1:5">
      <c r="A13" s="11" t="s">
        <v>373</v>
      </c>
      <c r="B13" s="10" t="s">
        <v>374</v>
      </c>
      <c r="C13" s="10"/>
      <c r="D13" s="10"/>
      <c r="E13" s="39" t="s">
        <v>349</v>
      </c>
    </row>
    <row r="14" ht="27.85" customHeight="1" spans="1:5">
      <c r="A14" s="11" t="s">
        <v>375</v>
      </c>
      <c r="B14" s="12" t="s">
        <v>376</v>
      </c>
      <c r="C14" s="12"/>
      <c r="D14" s="12"/>
      <c r="E14" s="39" t="s">
        <v>349</v>
      </c>
    </row>
    <row r="15" ht="27.1" customHeight="1" spans="1:5">
      <c r="A15" s="11" t="s">
        <v>377</v>
      </c>
      <c r="B15" s="10" t="s">
        <v>378</v>
      </c>
      <c r="C15" s="10"/>
      <c r="D15" s="10"/>
      <c r="E15" s="39" t="s">
        <v>349</v>
      </c>
    </row>
    <row r="16" ht="27.85" customHeight="1" spans="1:5">
      <c r="A16" s="11" t="s">
        <v>379</v>
      </c>
      <c r="B16" s="10" t="s">
        <v>380</v>
      </c>
      <c r="C16" s="10"/>
      <c r="D16" s="10"/>
      <c r="E16" s="39" t="s">
        <v>349</v>
      </c>
    </row>
    <row r="17" ht="27.85" customHeight="1" spans="1:5">
      <c r="A17" s="13" t="s">
        <v>381</v>
      </c>
      <c r="B17" s="14" t="s">
        <v>382</v>
      </c>
      <c r="C17" s="14"/>
      <c r="D17" s="14"/>
      <c r="E17" s="15">
        <f>E12</f>
        <v>0</v>
      </c>
    </row>
  </sheetData>
  <sheetProtection password="C71F" sheet="1" objects="1"/>
  <mergeCells count="17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B12:D12"/>
    <mergeCell ref="B13:D13"/>
    <mergeCell ref="B14:D14"/>
    <mergeCell ref="B15:D15"/>
    <mergeCell ref="B16:D16"/>
    <mergeCell ref="B17:D17"/>
  </mergeCells>
  <pageMargins left="0.98" right="0.12" top="0.315" bottom="0.315" header="0" footer="0"/>
  <pageSetup paperSize="9" fitToWidth="0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</rangeList>
  <rangeList sheetStid="3" master="">
    <arrUserId title="区域1" rangeCreator="" othersAccessPermission="edit"/>
  </rangeList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100章</vt:lpstr>
      <vt:lpstr>800章</vt:lpstr>
      <vt:lpstr>工程量清单汇总表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Administrator</cp:lastModifiedBy>
  <dcterms:created xsi:type="dcterms:W3CDTF">2025-11-14T03:38:00Z</dcterms:created>
  <dcterms:modified xsi:type="dcterms:W3CDTF">2025-11-18T07:09:50Z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A8377359093048F491829017A697E8B5_13</vt:lpwstr>
  </property>
  <property fmtid="{D5CDD505-2E9C-101B-9397-08002B2CF9AE}" pid="3" name="KSOProductBuildVer">
    <vt:lpwstr>2052-12.1.0.16120</vt:lpwstr>
  </property>
</Properties>
</file>