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C6F" lockStructure="1"/>
  <bookViews>
    <workbookView windowWidth="29868" windowHeight="13380" activeTab="1"/>
  </bookViews>
  <sheets>
    <sheet name="100章" sheetId="1" r:id="rId1"/>
    <sheet name="800章" sheetId="2" r:id="rId2"/>
  </sheets>
  <definedNames>
    <definedName name="_xlnm.Print_Area" localSheetId="1">'800章'!$A$1:$H$213</definedName>
    <definedName name="_xlnm._FilterDatabase" localSheetId="1" hidden="1">'800章'!$A$2:$N$213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<sst xmlns="http://schemas.openxmlformats.org/spreadsheetml/2006/main" count="795" uniqueCount="593">
  <si>
    <t>固化清单</t>
  </si>
  <si>
    <t>项目名称：东二环高速公路数字化转型升级工程</t>
  </si>
  <si>
    <t>第100章：东二环高速公路数字化转型升级工程</t>
  </si>
  <si>
    <t>子目号</t>
  </si>
  <si>
    <t>子目名称</t>
  </si>
  <si>
    <t>单位</t>
  </si>
  <si>
    <t>数量</t>
  </si>
  <si>
    <t>单价限价（元）</t>
  </si>
  <si>
    <t>单价（元）</t>
  </si>
  <si>
    <t>合价（元）</t>
  </si>
  <si>
    <t>备注</t>
  </si>
  <si>
    <t>101-2</t>
  </si>
  <si>
    <t>保险费（建筑工程一切险和第三者责任险）</t>
  </si>
  <si>
    <t>总额</t>
  </si>
  <si>
    <t>/</t>
  </si>
  <si>
    <t>包括建筑工程一切险及第三方责任险，按0.4%计取</t>
  </si>
  <si>
    <t>102-3</t>
  </si>
  <si>
    <t>安全生产费</t>
  </si>
  <si>
    <t>按800章里建安费计算安全生产经费，费率为1.5%，按粤交基[2015]500号文规定计取（此费用固化）</t>
  </si>
  <si>
    <t>102-5</t>
  </si>
  <si>
    <t>交通管制疏导费（含防撞车）</t>
  </si>
  <si>
    <t>费率为1%</t>
  </si>
  <si>
    <t>清单　第100章合计</t>
  </si>
  <si>
    <t>第800章：东二环高速公路数字化转型升级工程</t>
  </si>
  <si>
    <t>清单子目号</t>
  </si>
  <si>
    <t>智慧站点</t>
  </si>
  <si>
    <t>802-13</t>
  </si>
  <si>
    <t>收费站集约化系统</t>
  </si>
  <si>
    <t>802-13-1</t>
  </si>
  <si>
    <t>特情处置工作站</t>
  </si>
  <si>
    <t>台</t>
  </si>
  <si>
    <t>802-13-2</t>
  </si>
  <si>
    <t>站级收费系统适配云中控模式改造</t>
  </si>
  <si>
    <t>套</t>
  </si>
  <si>
    <t>45000.00</t>
  </si>
  <si>
    <t>802-13-3</t>
  </si>
  <si>
    <t>日志标准化改造</t>
  </si>
  <si>
    <t>802-13-4</t>
  </si>
  <si>
    <t>入口超限车辆管理系统</t>
  </si>
  <si>
    <t>50000.00</t>
  </si>
  <si>
    <t>802-13-5</t>
  </si>
  <si>
    <t>特情处置管理软件</t>
  </si>
  <si>
    <t>58800.00</t>
  </si>
  <si>
    <t>802-13-6</t>
  </si>
  <si>
    <t>服务器内存条DDR4 16G</t>
  </si>
  <si>
    <t>条</t>
  </si>
  <si>
    <t>800.00</t>
  </si>
  <si>
    <t>802-13-7</t>
  </si>
  <si>
    <t>服务器企业级固态硬盘7.68TB</t>
  </si>
  <si>
    <t>个</t>
  </si>
  <si>
    <t>6344.83</t>
  </si>
  <si>
    <t>802-13-8</t>
  </si>
  <si>
    <t>室外广播接收器</t>
  </si>
  <si>
    <t>7534.00</t>
  </si>
  <si>
    <t>802-13-9</t>
  </si>
  <si>
    <t>远程控制正版软件</t>
  </si>
  <si>
    <t>25000.00</t>
  </si>
  <si>
    <t>802-13-10</t>
  </si>
  <si>
    <t>车道语音视频识别终端</t>
  </si>
  <si>
    <t>3705.48</t>
  </si>
  <si>
    <t>802-13-11</t>
  </si>
  <si>
    <t>存储服务器</t>
  </si>
  <si>
    <t>34000.00</t>
  </si>
  <si>
    <t>802-13-12</t>
  </si>
  <si>
    <t>对讲麦</t>
  </si>
  <si>
    <t>8983.00</t>
  </si>
  <si>
    <t>802-13-13</t>
  </si>
  <si>
    <t>站级车型车牌库本地化改造</t>
  </si>
  <si>
    <t>17660.00</t>
  </si>
  <si>
    <t>802-13-14</t>
  </si>
  <si>
    <t>对收费站出入口车道音视频、收费数据集中监控管理</t>
  </si>
  <si>
    <t>项</t>
  </si>
  <si>
    <t>21000.00</t>
  </si>
  <si>
    <t>802-13-15</t>
  </si>
  <si>
    <t>车道归集调整</t>
  </si>
  <si>
    <t>7280.00</t>
  </si>
  <si>
    <t>802-13-16</t>
  </si>
  <si>
    <t>收费站物联网控制终端</t>
  </si>
  <si>
    <t>21135.00</t>
  </si>
  <si>
    <t>802-14</t>
  </si>
  <si>
    <t>标准化收费系统软件升级</t>
  </si>
  <si>
    <t>802-14-1</t>
  </si>
  <si>
    <t>收费稽核</t>
  </si>
  <si>
    <t>95000.00</t>
  </si>
  <si>
    <t>802-14-2</t>
  </si>
  <si>
    <t>联网收费数据汇聚</t>
  </si>
  <si>
    <t>9500.00</t>
  </si>
  <si>
    <t>802-14-3</t>
  </si>
  <si>
    <t>称重检测数据汇聚</t>
  </si>
  <si>
    <t>802-14-4</t>
  </si>
  <si>
    <t>路网车流OD分析及溯源软件</t>
  </si>
  <si>
    <t>600000.00</t>
  </si>
  <si>
    <t>802-14-5</t>
  </si>
  <si>
    <t>单模北斗授时服务器</t>
  </si>
  <si>
    <t>13704.00</t>
  </si>
  <si>
    <t>802-15</t>
  </si>
  <si>
    <t>自助车道</t>
  </si>
  <si>
    <t>802-15-1</t>
  </si>
  <si>
    <t>嵌入式发卡机</t>
  </si>
  <si>
    <t>56400.00</t>
  </si>
  <si>
    <t>802-15-2</t>
  </si>
  <si>
    <t>独立式发卡机</t>
  </si>
  <si>
    <t>56403.00</t>
  </si>
  <si>
    <t>802-15-3</t>
  </si>
  <si>
    <t>独立式缴费机</t>
  </si>
  <si>
    <t>61849.83</t>
  </si>
  <si>
    <t>802-15-4</t>
  </si>
  <si>
    <t>云端车型车牌库识别</t>
  </si>
  <si>
    <t>车道</t>
  </si>
  <si>
    <t>5000.00</t>
  </si>
  <si>
    <t>802-15-5</t>
  </si>
  <si>
    <t>车道自助发卡系统软件</t>
  </si>
  <si>
    <t>802-15-6</t>
  </si>
  <si>
    <t>车道自助缴费系统软件</t>
  </si>
  <si>
    <t>802-15-7</t>
  </si>
  <si>
    <t>三合一栏杆机</t>
  </si>
  <si>
    <t>26866.25</t>
  </si>
  <si>
    <t>802-15-8</t>
  </si>
  <si>
    <t>收费站特情处理手持终端</t>
  </si>
  <si>
    <t>27674.33</t>
  </si>
  <si>
    <t>802-15-9</t>
  </si>
  <si>
    <t>车道收费工控机</t>
  </si>
  <si>
    <t>12794.42</t>
  </si>
  <si>
    <t>802-15-10</t>
  </si>
  <si>
    <t>双开栏杆机（三合一）</t>
  </si>
  <si>
    <t>35586.00</t>
  </si>
  <si>
    <t>802-15-11</t>
  </si>
  <si>
    <t>双开栏杆机右侧</t>
  </si>
  <si>
    <t>19018.00</t>
  </si>
  <si>
    <t>802-15-12</t>
  </si>
  <si>
    <t>栏杆臂</t>
  </si>
  <si>
    <t>根</t>
  </si>
  <si>
    <t>3000.00</t>
  </si>
  <si>
    <t>802-15-13</t>
  </si>
  <si>
    <t>车道显示器</t>
  </si>
  <si>
    <t>1405.67</t>
  </si>
  <si>
    <t>802-15-14</t>
  </si>
  <si>
    <t>收费键盘</t>
  </si>
  <si>
    <t>1186.17</t>
  </si>
  <si>
    <t>802-16</t>
  </si>
  <si>
    <t>匝道预交易</t>
  </si>
  <si>
    <t>802-16-1</t>
  </si>
  <si>
    <t>匝道预交易ETC天线</t>
  </si>
  <si>
    <t>24610.13</t>
  </si>
  <si>
    <t>802-16-2</t>
  </si>
  <si>
    <t>预交易门架</t>
  </si>
  <si>
    <t>50347.75</t>
  </si>
  <si>
    <t>802-16-3</t>
  </si>
  <si>
    <t>预交易标志标牌</t>
  </si>
  <si>
    <t>4200.00</t>
  </si>
  <si>
    <t>802-16-4</t>
  </si>
  <si>
    <t>车牌识别</t>
  </si>
  <si>
    <t>9872.50</t>
  </si>
  <si>
    <t>802-16-5</t>
  </si>
  <si>
    <t>小型室外机箱</t>
  </si>
  <si>
    <t>4411.25</t>
  </si>
  <si>
    <t>802-16-6</t>
  </si>
  <si>
    <t>工业以太网交换机</t>
  </si>
  <si>
    <t>3253.50</t>
  </si>
  <si>
    <t>802-16-7</t>
  </si>
  <si>
    <t>工业级光纤收发器</t>
  </si>
  <si>
    <t>1565.00</t>
  </si>
  <si>
    <t>802-16-8</t>
  </si>
  <si>
    <t>光模块</t>
  </si>
  <si>
    <t>314.17</t>
  </si>
  <si>
    <t>802-16-9</t>
  </si>
  <si>
    <t>以太网信号防雷器</t>
  </si>
  <si>
    <t>392.17</t>
  </si>
  <si>
    <t>802-16-10</t>
  </si>
  <si>
    <t>单相电源避雷器</t>
  </si>
  <si>
    <t>610.17</t>
  </si>
  <si>
    <t>802-16-11</t>
  </si>
  <si>
    <t>光终端盒（含尾纤）</t>
  </si>
  <si>
    <t>560.50</t>
  </si>
  <si>
    <t>802-16-12</t>
  </si>
  <si>
    <t>匝道预交易轻量化LED信息显示屏</t>
  </si>
  <si>
    <t>87515.50</t>
  </si>
  <si>
    <t>802-16-13</t>
  </si>
  <si>
    <t>F双悬臂情报板支柱（含支架、基础、包封）</t>
  </si>
  <si>
    <t>44493.50</t>
  </si>
  <si>
    <t>802-16-14</t>
  </si>
  <si>
    <t>匝道预交易车道控制软件</t>
  </si>
  <si>
    <t>802-16-15</t>
  </si>
  <si>
    <t>匝道预交易后台支撑软件</t>
  </si>
  <si>
    <t>802-16-16</t>
  </si>
  <si>
    <t>预交易门架CPC在线计费</t>
  </si>
  <si>
    <t>7500.00</t>
  </si>
  <si>
    <t>802-16-17</t>
  </si>
  <si>
    <t>预交易门架ETC在线计费</t>
  </si>
  <si>
    <t>802-17</t>
  </si>
  <si>
    <t>绿通快速查验</t>
  </si>
  <si>
    <t>802-17-1</t>
  </si>
  <si>
    <t>绿通智能查验终端</t>
  </si>
  <si>
    <t>2952.00</t>
  </si>
  <si>
    <t>802-17-2</t>
  </si>
  <si>
    <t>绿通车查验手持机</t>
  </si>
  <si>
    <t>2997.67</t>
  </si>
  <si>
    <t>802-18</t>
  </si>
  <si>
    <t>收费站入口称重升级改造</t>
  </si>
  <si>
    <t>802-18-1</t>
  </si>
  <si>
    <t>治超一体化摄像机</t>
  </si>
  <si>
    <t>15841.18</t>
  </si>
  <si>
    <t>802-18-2</t>
  </si>
  <si>
    <t>车辆轴型视频识别一体机</t>
  </si>
  <si>
    <t>18015.18</t>
  </si>
  <si>
    <t>802-18-3</t>
  </si>
  <si>
    <t>石英式称重设备</t>
  </si>
  <si>
    <t>187649.00</t>
  </si>
  <si>
    <t>802-19</t>
  </si>
  <si>
    <t>混合车道改专用车道</t>
  </si>
  <si>
    <t>802-19-1</t>
  </si>
  <si>
    <t>ETC车道天线</t>
  </si>
  <si>
    <t>29187.67</t>
  </si>
  <si>
    <t>802-19-2</t>
  </si>
  <si>
    <t>天线立柱</t>
  </si>
  <si>
    <t>9654.00</t>
  </si>
  <si>
    <t>802-20</t>
  </si>
  <si>
    <t>混合车道双天线改造</t>
  </si>
  <si>
    <t>802-20-1</t>
  </si>
  <si>
    <t>相控阵ETC天线牌识一体机</t>
  </si>
  <si>
    <t>27585.67</t>
  </si>
  <si>
    <t>802-20-2</t>
  </si>
  <si>
    <t>U型天线固定支架</t>
  </si>
  <si>
    <t>802-20-3</t>
  </si>
  <si>
    <t>雷达车辆车检器</t>
  </si>
  <si>
    <t>6744.33</t>
  </si>
  <si>
    <t>802-20-4</t>
  </si>
  <si>
    <t>光栅车辆车检器</t>
  </si>
  <si>
    <t>4019.33</t>
  </si>
  <si>
    <t>802-21</t>
  </si>
  <si>
    <t>匝道抓拍设备</t>
  </si>
  <si>
    <t>802-21-1</t>
  </si>
  <si>
    <t>生态卡口抓拍单元（含万向节支架）</t>
  </si>
  <si>
    <t>7975.00</t>
  </si>
  <si>
    <t>802-21-2</t>
  </si>
  <si>
    <t>匝道监控摄像机</t>
  </si>
  <si>
    <t>17949.00</t>
  </si>
  <si>
    <t>802-21-3</t>
  </si>
  <si>
    <t>摄像枪支架</t>
  </si>
  <si>
    <t>550.00</t>
  </si>
  <si>
    <t>802-21-4</t>
  </si>
  <si>
    <t>16颗LED频闪灯</t>
  </si>
  <si>
    <t>2518.25</t>
  </si>
  <si>
    <t>802-21-5</t>
  </si>
  <si>
    <t>频闪灯支架</t>
  </si>
  <si>
    <t>500.00</t>
  </si>
  <si>
    <t>802-21-6</t>
  </si>
  <si>
    <t>终端服务器</t>
  </si>
  <si>
    <t>20570.00</t>
  </si>
  <si>
    <t>802-21-7</t>
  </si>
  <si>
    <t>设备箱</t>
  </si>
  <si>
    <t>1625.00</t>
  </si>
  <si>
    <t>802-21-8</t>
  </si>
  <si>
    <t>4口交换机</t>
  </si>
  <si>
    <t>1673.50</t>
  </si>
  <si>
    <t>802-22</t>
  </si>
  <si>
    <t>缆线辅材及其他</t>
  </si>
  <si>
    <t>802-22-1</t>
  </si>
  <si>
    <t>铠装8芯单模光缆</t>
  </si>
  <si>
    <t>米</t>
  </si>
  <si>
    <t>10.03</t>
  </si>
  <si>
    <t>802-22-2</t>
  </si>
  <si>
    <t>YJV22-0.6/1KV-3x2.5mm2</t>
  </si>
  <si>
    <t>23.50</t>
  </si>
  <si>
    <t>802-22-3</t>
  </si>
  <si>
    <t>YJV-1KV-3x6</t>
  </si>
  <si>
    <t>31.27</t>
  </si>
  <si>
    <t>802-22-4</t>
  </si>
  <si>
    <t>YJV-1KV-3x2.5</t>
  </si>
  <si>
    <t>20.80</t>
  </si>
  <si>
    <t>802-22-5</t>
  </si>
  <si>
    <t>ZR-RVV-5x1.5mm2</t>
  </si>
  <si>
    <t>21.87</t>
  </si>
  <si>
    <t>802-22-6</t>
  </si>
  <si>
    <t>PVC管Φ50</t>
  </si>
  <si>
    <t>8.42</t>
  </si>
  <si>
    <t>802-22-7</t>
  </si>
  <si>
    <t>2Φ60x3.5镀锌钢管（岛面）</t>
  </si>
  <si>
    <t>延米</t>
  </si>
  <si>
    <t>78.30</t>
  </si>
  <si>
    <t>802-22-8</t>
  </si>
  <si>
    <t>穿线手井400*400*400</t>
  </si>
  <si>
    <t>1739.10</t>
  </si>
  <si>
    <t>802-22-9</t>
  </si>
  <si>
    <t>六类屏蔽网线</t>
  </si>
  <si>
    <t>5.05</t>
  </si>
  <si>
    <t>802-22-10</t>
  </si>
  <si>
    <t>BVR6</t>
  </si>
  <si>
    <t>17.20</t>
  </si>
  <si>
    <t>802-22-11</t>
  </si>
  <si>
    <t>防静电地板60*60(cm)</t>
  </si>
  <si>
    <t>块</t>
  </si>
  <si>
    <t>440.31</t>
  </si>
  <si>
    <t>802-23</t>
  </si>
  <si>
    <t>知识产权的申请</t>
  </si>
  <si>
    <t>802-23-1</t>
  </si>
  <si>
    <t>专利申请服务</t>
  </si>
  <si>
    <t>10000.00</t>
  </si>
  <si>
    <t>802-23-2</t>
  </si>
  <si>
    <t>软件著作权申请服务</t>
  </si>
  <si>
    <t>1400.00</t>
  </si>
  <si>
    <t>智慧扩容及安全增效</t>
  </si>
  <si>
    <t>804-1</t>
  </si>
  <si>
    <t>一张网出行服务系统</t>
  </si>
  <si>
    <t>804-1-1</t>
  </si>
  <si>
    <t>智能警示灯系统</t>
  </si>
  <si>
    <t>804-1-1-1</t>
  </si>
  <si>
    <t>智能警示灯</t>
  </si>
  <si>
    <t>5497.58</t>
  </si>
  <si>
    <t>804-1-1-2</t>
  </si>
  <si>
    <t>智能警示灯控制系统</t>
  </si>
  <si>
    <t>804-1-1-3</t>
  </si>
  <si>
    <t>应用服务器</t>
  </si>
  <si>
    <t>65000.00</t>
  </si>
  <si>
    <t>804-2</t>
  </si>
  <si>
    <t>公众出行服务系统</t>
  </si>
  <si>
    <t>804-2-1</t>
  </si>
  <si>
    <t>门架式可变信息标志（3+1）</t>
  </si>
  <si>
    <t>250000.00</t>
  </si>
  <si>
    <t>804-2-2</t>
  </si>
  <si>
    <t>公众服务小程序</t>
  </si>
  <si>
    <t>100000.00</t>
  </si>
  <si>
    <t>804-2-3</t>
  </si>
  <si>
    <t>公众服务后台管理系统</t>
  </si>
  <si>
    <t>804-2-4</t>
  </si>
  <si>
    <t>原情报板拆卸、转运</t>
  </si>
  <si>
    <t>804-2-5</t>
  </si>
  <si>
    <t>VMS信息发布网关</t>
  </si>
  <si>
    <t>5400.00</t>
  </si>
  <si>
    <t>804-2-6</t>
  </si>
  <si>
    <t>4口工业级交换机</t>
  </si>
  <si>
    <t>1029.00</t>
  </si>
  <si>
    <t>804-2-7</t>
  </si>
  <si>
    <t>传输网络安全加固检查</t>
  </si>
  <si>
    <t>804-2-8</t>
  </si>
  <si>
    <t>室外不锈钢机箱（含电源插板，风扇）</t>
  </si>
  <si>
    <t>9036.83</t>
  </si>
  <si>
    <t>804-2-9</t>
  </si>
  <si>
    <t>尾纤（10M)</t>
  </si>
  <si>
    <t>181.67</t>
  </si>
  <si>
    <t>804-2-10</t>
  </si>
  <si>
    <t>电源防雷器</t>
  </si>
  <si>
    <t>804-2-11</t>
  </si>
  <si>
    <t>情报板软件防篡改调试、部署</t>
  </si>
  <si>
    <t>1000.00</t>
  </si>
  <si>
    <t>804-2-12</t>
  </si>
  <si>
    <t>防篡改内网服务器</t>
  </si>
  <si>
    <t>35287.00</t>
  </si>
  <si>
    <t>804-2-13</t>
  </si>
  <si>
    <t>情报板内网光纤改造</t>
  </si>
  <si>
    <t>80000.00</t>
  </si>
  <si>
    <t>804-3</t>
  </si>
  <si>
    <t>数据中台升级</t>
  </si>
  <si>
    <t>804-3-1</t>
  </si>
  <si>
    <t>数据中台</t>
  </si>
  <si>
    <t>780000.00</t>
  </si>
  <si>
    <t>804-4</t>
  </si>
  <si>
    <t>智慧隧道</t>
  </si>
  <si>
    <t>804-4-1</t>
  </si>
  <si>
    <t>智慧隧道系统升级</t>
  </si>
  <si>
    <t>420000.00</t>
  </si>
  <si>
    <t>804-4-2</t>
  </si>
  <si>
    <t>平台服务器</t>
  </si>
  <si>
    <t>804-4-3</t>
  </si>
  <si>
    <t>测序终端服务器</t>
  </si>
  <si>
    <t>41200.00</t>
  </si>
  <si>
    <t>804-5</t>
  </si>
  <si>
    <t>边坡监测</t>
  </si>
  <si>
    <t>804-5-1</t>
  </si>
  <si>
    <t>数据对接</t>
  </si>
  <si>
    <t>94700.00</t>
  </si>
  <si>
    <t>804-6</t>
  </si>
  <si>
    <t>桥梁监测</t>
  </si>
  <si>
    <t>804-6-1</t>
  </si>
  <si>
    <t>桥梁健康监测预警系统升级</t>
  </si>
  <si>
    <t>804-7</t>
  </si>
  <si>
    <t>物联网平台</t>
  </si>
  <si>
    <t>804-7-1</t>
  </si>
  <si>
    <t>804-7-2</t>
  </si>
  <si>
    <t>物联网管理平台</t>
  </si>
  <si>
    <t>480000.00</t>
  </si>
  <si>
    <t>804-7-3</t>
  </si>
  <si>
    <t>外场监控智能机箱</t>
  </si>
  <si>
    <t>8056.09</t>
  </si>
  <si>
    <t>804-8</t>
  </si>
  <si>
    <t>机电管理系统</t>
  </si>
  <si>
    <t>804-8-1</t>
  </si>
  <si>
    <t>804-9</t>
  </si>
  <si>
    <t>防疲劳驾驶</t>
  </si>
  <si>
    <t>804-9-1</t>
  </si>
  <si>
    <t>猫眼灯预警</t>
  </si>
  <si>
    <t>592.50</t>
  </si>
  <si>
    <t>804-9-2</t>
  </si>
  <si>
    <t>猫眼灯控制器</t>
  </si>
  <si>
    <t>5045.00</t>
  </si>
  <si>
    <t>804-10</t>
  </si>
  <si>
    <t>视频监控事件检测应用</t>
  </si>
  <si>
    <t>804-10-1</t>
  </si>
  <si>
    <t>视频事件检测系统升级</t>
  </si>
  <si>
    <t>124618.00</t>
  </si>
  <si>
    <t>804-10-2</t>
  </si>
  <si>
    <t>视频管理服务器</t>
  </si>
  <si>
    <t>250017.00</t>
  </si>
  <si>
    <t>804-10-3</t>
  </si>
  <si>
    <t>对象存储服务器300T</t>
  </si>
  <si>
    <t>150000.00</t>
  </si>
  <si>
    <t>804-10-4</t>
  </si>
  <si>
    <t>视频存储服务器500T</t>
  </si>
  <si>
    <t>804-10-5</t>
  </si>
  <si>
    <t>视频综合管理系统</t>
  </si>
  <si>
    <t>180000.00</t>
  </si>
  <si>
    <t>804-11</t>
  </si>
  <si>
    <t>加密路网感知外场设备</t>
  </si>
  <si>
    <t>804-11-1</t>
  </si>
  <si>
    <t>广播调度主控机</t>
  </si>
  <si>
    <t>73409.00</t>
  </si>
  <si>
    <t>804-11-2</t>
  </si>
  <si>
    <t>可视化控制台</t>
  </si>
  <si>
    <t>10700.50</t>
  </si>
  <si>
    <t>804-11-3</t>
  </si>
  <si>
    <t>中心监听终端</t>
  </si>
  <si>
    <t>4241.00</t>
  </si>
  <si>
    <t>804-11-4</t>
  </si>
  <si>
    <t>环视一体机系列摄像机</t>
  </si>
  <si>
    <t>21611.40</t>
  </si>
  <si>
    <t>804-11-5</t>
  </si>
  <si>
    <t>定向扬声器</t>
  </si>
  <si>
    <t>6675.13</t>
  </si>
  <si>
    <t>804-11-6</t>
  </si>
  <si>
    <t>IP广播功放模块</t>
  </si>
  <si>
    <t>9371.15</t>
  </si>
  <si>
    <t>804-11-7</t>
  </si>
  <si>
    <t>扬声器外置联动高亮报警灯</t>
  </si>
  <si>
    <t>3590.00</t>
  </si>
  <si>
    <t>804-11-8</t>
  </si>
  <si>
    <t>枪机</t>
  </si>
  <si>
    <t>4890.80</t>
  </si>
  <si>
    <t>804-11-9</t>
  </si>
  <si>
    <t>12米监控杆</t>
  </si>
  <si>
    <t>8000.00</t>
  </si>
  <si>
    <t>804-11-10</t>
  </si>
  <si>
    <t>红外视频监控摄像机</t>
  </si>
  <si>
    <t>3712.67</t>
  </si>
  <si>
    <t>804-11-11</t>
  </si>
  <si>
    <t>毫米波雷达</t>
  </si>
  <si>
    <t>24525.00</t>
  </si>
  <si>
    <t>804-11-12</t>
  </si>
  <si>
    <t>路政车、救援车的定位设备</t>
  </si>
  <si>
    <t>27250.00</t>
  </si>
  <si>
    <t>804-11-13</t>
  </si>
  <si>
    <t>雷达管理应用</t>
  </si>
  <si>
    <t>188900.00</t>
  </si>
  <si>
    <t>804-12</t>
  </si>
  <si>
    <t>高精度数字底图</t>
  </si>
  <si>
    <t>804-12-1</t>
  </si>
  <si>
    <t>高精地图数据采集与处理</t>
  </si>
  <si>
    <t>km</t>
  </si>
  <si>
    <t>9000.00</t>
  </si>
  <si>
    <t>804-12-2</t>
  </si>
  <si>
    <t>高精度数字底图渲染服务器</t>
  </si>
  <si>
    <t>199877.00</t>
  </si>
  <si>
    <t>804-12-3</t>
  </si>
  <si>
    <t>高精地图平台</t>
  </si>
  <si>
    <t>333000.00</t>
  </si>
  <si>
    <t>804-13</t>
  </si>
  <si>
    <t>路网运行态势监测</t>
  </si>
  <si>
    <t>804-13-1</t>
  </si>
  <si>
    <t>路网运行态势监测软件</t>
  </si>
  <si>
    <t>804-13-2</t>
  </si>
  <si>
    <t>射频RSU天线及卡口枪</t>
  </si>
  <si>
    <t>23519.83</t>
  </si>
  <si>
    <t>804-13-3</t>
  </si>
  <si>
    <t>悬臂飘2米 高8.3米 L杆</t>
  </si>
  <si>
    <t>804-13-4</t>
  </si>
  <si>
    <t>外场设备智能机箱</t>
  </si>
  <si>
    <t>8055.83</t>
  </si>
  <si>
    <t>804-13-5</t>
  </si>
  <si>
    <t>2路光纤收发器</t>
  </si>
  <si>
    <t>对</t>
  </si>
  <si>
    <t>1313.67</t>
  </si>
  <si>
    <t>804-13-6</t>
  </si>
  <si>
    <t>监控万兆网交换机</t>
  </si>
  <si>
    <t>80319.00</t>
  </si>
  <si>
    <t>804-13-7</t>
  </si>
  <si>
    <t>双机热备管理软件</t>
  </si>
  <si>
    <t>163873.00</t>
  </si>
  <si>
    <t>804-13-8</t>
  </si>
  <si>
    <t>监控流媒体服务器</t>
  </si>
  <si>
    <t>73400.00</t>
  </si>
  <si>
    <t>804-13-9</t>
  </si>
  <si>
    <t>监控存储柜（48*16T)</t>
  </si>
  <si>
    <t>186044.00</t>
  </si>
  <si>
    <t>804-13-10</t>
  </si>
  <si>
    <t>55寸监控显示屏</t>
  </si>
  <si>
    <t>18545.17</t>
  </si>
  <si>
    <t>804-13-11</t>
  </si>
  <si>
    <t>雷达数车设备</t>
  </si>
  <si>
    <t>27323.00</t>
  </si>
  <si>
    <t>804-14</t>
  </si>
  <si>
    <t>弯道超速预警广播系统</t>
  </si>
  <si>
    <t>804-14-1</t>
  </si>
  <si>
    <t>超速雷视探测一体机</t>
  </si>
  <si>
    <t>43781.50</t>
  </si>
  <si>
    <t>804-14-2</t>
  </si>
  <si>
    <t>200W强声定向喇叭</t>
  </si>
  <si>
    <t>6715.50</t>
  </si>
  <si>
    <t>804-14-3</t>
  </si>
  <si>
    <t>300W网络功放</t>
  </si>
  <si>
    <t>7246.00</t>
  </si>
  <si>
    <t>804-14-4</t>
  </si>
  <si>
    <t>网络功放机箱</t>
  </si>
  <si>
    <t>1952.00</t>
  </si>
  <si>
    <t>804-14-5</t>
  </si>
  <si>
    <t>工业级一光四电收发器</t>
  </si>
  <si>
    <t>486.50</t>
  </si>
  <si>
    <t>804-14-6</t>
  </si>
  <si>
    <t>弯道超速预警软件开发及调试</t>
  </si>
  <si>
    <t>12000.00</t>
  </si>
  <si>
    <t>804-14-7</t>
  </si>
  <si>
    <t>雷达与广播联动接口开发及调试</t>
  </si>
  <si>
    <t>804-15</t>
  </si>
  <si>
    <t>一体化单兵系统</t>
  </si>
  <si>
    <t>804-15-1</t>
  </si>
  <si>
    <t>一体化单兵管理软件</t>
  </si>
  <si>
    <t>77000.00</t>
  </si>
  <si>
    <t>804-15-2</t>
  </si>
  <si>
    <t>一体化单兵终端</t>
  </si>
  <si>
    <t>804-16</t>
  </si>
  <si>
    <t>重点车辆主动预警</t>
  </si>
  <si>
    <t>804-16-1</t>
  </si>
  <si>
    <t>两客一危系统升级</t>
  </si>
  <si>
    <t>99800.00</t>
  </si>
  <si>
    <t>804-16-2</t>
  </si>
  <si>
    <t>两客一危数据对接</t>
  </si>
  <si>
    <t>28500.00</t>
  </si>
  <si>
    <t>804-17</t>
  </si>
  <si>
    <t>统一告警系统</t>
  </si>
  <si>
    <t>804-17-1</t>
  </si>
  <si>
    <t>804-18</t>
  </si>
  <si>
    <t>接报系统</t>
  </si>
  <si>
    <t>804-18-1</t>
  </si>
  <si>
    <t>接报系统软件</t>
  </si>
  <si>
    <t>804-18-2</t>
  </si>
  <si>
    <t>804-19</t>
  </si>
  <si>
    <t>协同调度</t>
  </si>
  <si>
    <t>804-19-1</t>
  </si>
  <si>
    <t>协同调度系统</t>
  </si>
  <si>
    <t>350000.00</t>
  </si>
  <si>
    <t>804-19-2</t>
  </si>
  <si>
    <t>804-20</t>
  </si>
  <si>
    <t>线缆设施</t>
  </si>
  <si>
    <t>804-20-1</t>
  </si>
  <si>
    <t>电缆YJLHV22-1KV-3×25mm2</t>
  </si>
  <si>
    <t>31.39</t>
  </si>
  <si>
    <t>804-20-2</t>
  </si>
  <si>
    <t>电缆YJV22-1KV-3×6mm2</t>
  </si>
  <si>
    <t>33.91</t>
  </si>
  <si>
    <t>804-20-3</t>
  </si>
  <si>
    <t>YJHLV-1KV-5*16mm2</t>
  </si>
  <si>
    <t>34.68</t>
  </si>
  <si>
    <t>804-20-4</t>
  </si>
  <si>
    <t>RVV-1KV-3*2.5mm2</t>
  </si>
  <si>
    <t>20.63</t>
  </si>
  <si>
    <t>804-20-5</t>
  </si>
  <si>
    <t>RVV-1KV-2*1.5mm2</t>
  </si>
  <si>
    <t>15.44</t>
  </si>
  <si>
    <t>804-20-6</t>
  </si>
  <si>
    <t>4芯单模光缆</t>
  </si>
  <si>
    <t>7.45</t>
  </si>
  <si>
    <t>804-20-7</t>
  </si>
  <si>
    <t>4芯光终端盒</t>
  </si>
  <si>
    <t>457.93</t>
  </si>
  <si>
    <t>804-20-8</t>
  </si>
  <si>
    <t>12芯铠装单模光缆</t>
  </si>
  <si>
    <t>10.54</t>
  </si>
  <si>
    <t>804-20-9</t>
  </si>
  <si>
    <t>12芯光终端盒</t>
  </si>
  <si>
    <t>521.05</t>
  </si>
  <si>
    <t>804-20-10</t>
  </si>
  <si>
    <t>12芯光缆接续盒</t>
  </si>
  <si>
    <t>1210.85</t>
  </si>
  <si>
    <t>804-20-11</t>
  </si>
  <si>
    <t>804-20-12</t>
  </si>
  <si>
    <t>PVC管φ32</t>
  </si>
  <si>
    <t>6.17</t>
  </si>
  <si>
    <t>804-21</t>
  </si>
  <si>
    <t>其他</t>
  </si>
  <si>
    <t>804-21-1</t>
  </si>
  <si>
    <t>专利申请</t>
  </si>
  <si>
    <t>804-21-2</t>
  </si>
  <si>
    <t>软件著作权申请</t>
  </si>
  <si>
    <t>清单　第800章小计</t>
  </si>
  <si>
    <t>清单　第100章+800章合计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</si>
</sst>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sz val="9"/>
      <color rgb="FF000000"/>
      <name val="Arial Narrow"/>
      <charset val="134"/>
    </font>
    <font>
      <b/>
      <sz val="16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view="pageBreakPreview" zoomScaleNormal="100" workbookViewId="0">
      <selection activeCell="B19" sqref="B19"/>
    </sheetView>
  </sheetViews>
  <sheetFormatPr defaultColWidth="8.88888888888889" defaultRowHeight="14.4" outlineLevelRow="7" outlineLevelCol="7"/>
  <cols>
    <col min="2" max="2" width="13.8888888888889" customWidth="1"/>
    <col min="3" max="3" width="10.8888888888889" customWidth="1"/>
    <col min="5" max="5" width="17.2222222222222" customWidth="1"/>
    <col min="6" max="6" width="14.5555555555556" customWidth="1"/>
    <col min="7" max="7" width="16.4444444444444" customWidth="1"/>
    <col min="8" max="8" width="19.4444444444444" customWidth="1"/>
  </cols>
  <sheetData>
    <row r="1" ht="42" customHeight="1" spans="1:8">
      <c r="A1" s="24" t="s">
        <v>0</v>
      </c>
      <c r="B1" s="24"/>
      <c r="C1" s="24"/>
      <c r="D1" s="24"/>
      <c r="E1" s="24"/>
      <c r="F1" s="24"/>
      <c r="G1" s="24"/>
      <c r="H1" s="24"/>
    </row>
    <row r="2" ht="3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4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37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5" t="s">
        <v>10</v>
      </c>
    </row>
    <row r="5" ht="72" customHeight="1" spans="1:8">
      <c r="A5" s="25" t="s">
        <v>11</v>
      </c>
      <c r="B5" s="26" t="s">
        <v>12</v>
      </c>
      <c r="C5" s="25" t="s">
        <v>13</v>
      </c>
      <c r="D5" s="25">
        <v>1</v>
      </c>
      <c r="E5" s="9" t="s">
        <v>14</v>
      </c>
      <c r="F5" s="9"/>
      <c r="G5" s="27">
        <f>ROUND(D5*F5,0)</f>
        <v>0</v>
      </c>
      <c r="H5" s="8" t="s">
        <v>15</v>
      </c>
    </row>
    <row r="6" ht="85" customHeight="1" spans="1:8">
      <c r="A6" s="25" t="s">
        <v>16</v>
      </c>
      <c r="B6" s="26" t="s">
        <v>17</v>
      </c>
      <c r="C6" s="25" t="s">
        <v>13</v>
      </c>
      <c r="D6" s="25">
        <v>1</v>
      </c>
      <c r="E6" s="9" t="s">
        <v>14</v>
      </c>
      <c r="F6" s="28">
        <v>253481</v>
      </c>
      <c r="G6" s="27">
        <f>ROUND(D6*F6,0)</f>
        <v>253481</v>
      </c>
      <c r="H6" s="8" t="s">
        <v>18</v>
      </c>
    </row>
    <row r="7" ht="73" customHeight="1" spans="1:8">
      <c r="A7" s="25" t="s">
        <v>19</v>
      </c>
      <c r="B7" s="8" t="s">
        <v>20</v>
      </c>
      <c r="C7" s="25" t="s">
        <v>13</v>
      </c>
      <c r="D7" s="25">
        <v>1</v>
      </c>
      <c r="E7" s="9" t="s">
        <v>14</v>
      </c>
      <c r="F7" s="9"/>
      <c r="G7" s="27">
        <f>ROUND(D7*F7,0)</f>
        <v>0</v>
      </c>
      <c r="H7" s="8" t="s">
        <v>21</v>
      </c>
    </row>
    <row r="8" ht="46" customHeight="1" spans="1:8">
      <c r="A8" s="4" t="s">
        <v>22</v>
      </c>
      <c r="B8" s="4"/>
      <c r="C8" s="4"/>
      <c r="D8" s="4"/>
      <c r="E8" s="4"/>
      <c r="F8" s="4"/>
      <c r="G8" s="22">
        <f>SUM(G5:G7)</f>
        <v>253481</v>
      </c>
      <c r="H8" s="29"/>
    </row>
  </sheetData>
  <sheetProtection password="CC6F" sheet="1" objects="1"/>
  <protectedRanges>
    <protectedRange sqref="F5 F7" name="区域1"/>
  </protectedRanges>
  <mergeCells count="4">
    <mergeCell ref="A1:H1"/>
    <mergeCell ref="A2:H2"/>
    <mergeCell ref="A3:H3"/>
    <mergeCell ref="A8:D8"/>
  </mergeCells>
  <pageMargins left="0.75" right="0.75" top="1" bottom="1" header="0.5" footer="0.5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3"/>
  <sheetViews>
    <sheetView tabSelected="1" view="pageBreakPreview" zoomScaleNormal="100" workbookViewId="0">
      <selection activeCell="E21" sqref="E21"/>
    </sheetView>
  </sheetViews>
  <sheetFormatPr defaultColWidth="8.88888888888889" defaultRowHeight="14.4"/>
  <cols>
    <col min="1" max="1" width="15.7777777777778" customWidth="1"/>
    <col min="2" max="2" width="28.7777777777778" style="2" customWidth="1"/>
    <col min="3" max="3" width="8.88888888888889" style="3"/>
    <col min="4" max="4" width="9.66666666666667" style="3" customWidth="1"/>
    <col min="5" max="5" width="16.4444444444444" style="3" customWidth="1"/>
    <col min="6" max="6" width="14.2222222222222" style="3" customWidth="1"/>
    <col min="7" max="7" width="17.1111111111111" style="3" customWidth="1"/>
    <col min="8" max="8" width="14.4444444444444" style="3" customWidth="1"/>
    <col min="13" max="13" width="18.4444444444444" customWidth="1"/>
    <col min="14" max="14" width="14.1111111111111"/>
  </cols>
  <sheetData>
    <row r="1" ht="31" customHeight="1" spans="1:8">
      <c r="A1" s="4" t="s">
        <v>23</v>
      </c>
      <c r="B1" s="5"/>
      <c r="C1" s="6"/>
      <c r="D1" s="6"/>
      <c r="E1" s="6"/>
      <c r="F1" s="6"/>
      <c r="G1" s="6"/>
      <c r="H1" s="6"/>
    </row>
    <row r="2" ht="36" customHeight="1" spans="1:8">
      <c r="A2" s="7" t="s">
        <v>24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</row>
    <row r="3" s="1" customFormat="1" ht="25" customHeight="1" spans="1:8">
      <c r="A3" s="8">
        <v>802</v>
      </c>
      <c r="B3" s="5" t="s">
        <v>25</v>
      </c>
      <c r="C3" s="7"/>
      <c r="D3" s="7"/>
      <c r="E3" s="7"/>
      <c r="F3" s="7"/>
      <c r="G3" s="7"/>
      <c r="H3" s="9"/>
    </row>
    <row r="4" s="1" customFormat="1" ht="25" customHeight="1" spans="1:8">
      <c r="A4" s="10" t="s">
        <v>26</v>
      </c>
      <c r="B4" s="5" t="s">
        <v>27</v>
      </c>
      <c r="C4" s="9"/>
      <c r="D4" s="9"/>
      <c r="E4" s="7"/>
      <c r="F4" s="7"/>
      <c r="G4" s="11"/>
      <c r="H4" s="9"/>
    </row>
    <row r="5" s="1" customFormat="1" ht="25" customHeight="1" spans="1:8">
      <c r="A5" s="10" t="s">
        <v>28</v>
      </c>
      <c r="B5" s="12" t="s">
        <v>29</v>
      </c>
      <c r="C5" s="9" t="s">
        <v>30</v>
      </c>
      <c r="D5" s="9">
        <v>6</v>
      </c>
      <c r="E5" s="13">
        <v>14963.17</v>
      </c>
      <c r="F5" s="7"/>
      <c r="G5" s="11">
        <f t="shared" ref="G5:G20" si="0">ROUND(F5*D5,0)</f>
        <v>0</v>
      </c>
      <c r="H5" s="9"/>
    </row>
    <row r="6" s="1" customFormat="1" ht="45" customHeight="1" spans="1:8">
      <c r="A6" s="10" t="s">
        <v>31</v>
      </c>
      <c r="B6" s="12" t="s">
        <v>32</v>
      </c>
      <c r="C6" s="9" t="s">
        <v>33</v>
      </c>
      <c r="D6" s="9">
        <v>2</v>
      </c>
      <c r="E6" s="14" t="s">
        <v>34</v>
      </c>
      <c r="F6" s="15"/>
      <c r="G6" s="11">
        <f t="shared" si="0"/>
        <v>0</v>
      </c>
      <c r="H6" s="9"/>
    </row>
    <row r="7" s="1" customFormat="1" ht="25" customHeight="1" spans="1:8">
      <c r="A7" s="10" t="s">
        <v>35</v>
      </c>
      <c r="B7" s="12" t="s">
        <v>36</v>
      </c>
      <c r="C7" s="9" t="s">
        <v>33</v>
      </c>
      <c r="D7" s="9">
        <v>1</v>
      </c>
      <c r="E7" s="14">
        <v>15000</v>
      </c>
      <c r="F7" s="15"/>
      <c r="G7" s="11">
        <f t="shared" si="0"/>
        <v>0</v>
      </c>
      <c r="H7" s="9"/>
    </row>
    <row r="8" s="1" customFormat="1" ht="25" customHeight="1" spans="1:8">
      <c r="A8" s="10" t="s">
        <v>37</v>
      </c>
      <c r="B8" s="12" t="s">
        <v>38</v>
      </c>
      <c r="C8" s="9" t="s">
        <v>33</v>
      </c>
      <c r="D8" s="9">
        <v>1</v>
      </c>
      <c r="E8" s="14" t="s">
        <v>39</v>
      </c>
      <c r="F8" s="15"/>
      <c r="G8" s="11">
        <f t="shared" si="0"/>
        <v>0</v>
      </c>
      <c r="H8" s="9"/>
    </row>
    <row r="9" s="1" customFormat="1" ht="25" customHeight="1" spans="1:8">
      <c r="A9" s="10" t="s">
        <v>40</v>
      </c>
      <c r="B9" s="12" t="s">
        <v>41</v>
      </c>
      <c r="C9" s="9" t="s">
        <v>33</v>
      </c>
      <c r="D9" s="9">
        <v>1</v>
      </c>
      <c r="E9" s="14" t="s">
        <v>42</v>
      </c>
      <c r="F9" s="15"/>
      <c r="G9" s="11">
        <f t="shared" si="0"/>
        <v>0</v>
      </c>
      <c r="H9" s="9"/>
    </row>
    <row r="10" s="1" customFormat="1" ht="25" customHeight="1" spans="1:8">
      <c r="A10" s="10" t="s">
        <v>43</v>
      </c>
      <c r="B10" s="12" t="s">
        <v>44</v>
      </c>
      <c r="C10" s="9" t="s">
        <v>45</v>
      </c>
      <c r="D10" s="9">
        <v>42</v>
      </c>
      <c r="E10" s="14" t="s">
        <v>46</v>
      </c>
      <c r="F10" s="15"/>
      <c r="G10" s="11">
        <f t="shared" si="0"/>
        <v>0</v>
      </c>
      <c r="H10" s="9"/>
    </row>
    <row r="11" s="1" customFormat="1" ht="25" customHeight="1" spans="1:8">
      <c r="A11" s="10" t="s">
        <v>47</v>
      </c>
      <c r="B11" s="12" t="s">
        <v>48</v>
      </c>
      <c r="C11" s="9" t="s">
        <v>49</v>
      </c>
      <c r="D11" s="9">
        <v>12</v>
      </c>
      <c r="E11" s="14" t="s">
        <v>50</v>
      </c>
      <c r="F11" s="15"/>
      <c r="G11" s="11">
        <f t="shared" si="0"/>
        <v>0</v>
      </c>
      <c r="H11" s="9"/>
    </row>
    <row r="12" s="1" customFormat="1" ht="25" customHeight="1" spans="1:8">
      <c r="A12" s="10" t="s">
        <v>51</v>
      </c>
      <c r="B12" s="12" t="s">
        <v>52</v>
      </c>
      <c r="C12" s="9" t="s">
        <v>49</v>
      </c>
      <c r="D12" s="9">
        <v>2</v>
      </c>
      <c r="E12" s="14" t="s">
        <v>53</v>
      </c>
      <c r="F12" s="15"/>
      <c r="G12" s="11">
        <f t="shared" si="0"/>
        <v>0</v>
      </c>
      <c r="H12" s="9"/>
    </row>
    <row r="13" s="1" customFormat="1" ht="25" customHeight="1" spans="1:8">
      <c r="A13" s="10" t="s">
        <v>54</v>
      </c>
      <c r="B13" s="12" t="s">
        <v>55</v>
      </c>
      <c r="C13" s="9" t="s">
        <v>33</v>
      </c>
      <c r="D13" s="9">
        <v>1</v>
      </c>
      <c r="E13" s="13" t="s">
        <v>56</v>
      </c>
      <c r="F13" s="7"/>
      <c r="G13" s="11">
        <f t="shared" si="0"/>
        <v>0</v>
      </c>
      <c r="H13" s="9"/>
    </row>
    <row r="14" s="1" customFormat="1" ht="25" customHeight="1" spans="1:8">
      <c r="A14" s="10" t="s">
        <v>57</v>
      </c>
      <c r="B14" s="12" t="s">
        <v>58</v>
      </c>
      <c r="C14" s="9" t="s">
        <v>33</v>
      </c>
      <c r="D14" s="9">
        <v>29</v>
      </c>
      <c r="E14" s="14" t="s">
        <v>59</v>
      </c>
      <c r="F14" s="15"/>
      <c r="G14" s="11">
        <f t="shared" si="0"/>
        <v>0</v>
      </c>
      <c r="H14" s="9"/>
    </row>
    <row r="15" s="1" customFormat="1" ht="25" customHeight="1" spans="1:8">
      <c r="A15" s="10" t="s">
        <v>60</v>
      </c>
      <c r="B15" s="12" t="s">
        <v>61</v>
      </c>
      <c r="C15" s="9" t="s">
        <v>30</v>
      </c>
      <c r="D15" s="9">
        <v>1</v>
      </c>
      <c r="E15" s="14" t="s">
        <v>62</v>
      </c>
      <c r="F15" s="15"/>
      <c r="G15" s="11">
        <f t="shared" si="0"/>
        <v>0</v>
      </c>
      <c r="H15" s="9"/>
    </row>
    <row r="16" s="1" customFormat="1" ht="25" customHeight="1" spans="1:8">
      <c r="A16" s="10" t="s">
        <v>63</v>
      </c>
      <c r="B16" s="12" t="s">
        <v>64</v>
      </c>
      <c r="C16" s="9" t="s">
        <v>33</v>
      </c>
      <c r="D16" s="9">
        <v>3</v>
      </c>
      <c r="E16" s="14" t="s">
        <v>65</v>
      </c>
      <c r="F16" s="15"/>
      <c r="G16" s="11">
        <f t="shared" si="0"/>
        <v>0</v>
      </c>
      <c r="H16" s="9"/>
    </row>
    <row r="17" s="1" customFormat="1" ht="25" customHeight="1" spans="1:8">
      <c r="A17" s="10" t="s">
        <v>66</v>
      </c>
      <c r="B17" s="12" t="s">
        <v>67</v>
      </c>
      <c r="C17" s="9" t="s">
        <v>33</v>
      </c>
      <c r="D17" s="9">
        <v>2</v>
      </c>
      <c r="E17" s="14" t="s">
        <v>68</v>
      </c>
      <c r="F17" s="15"/>
      <c r="G17" s="11">
        <f t="shared" si="0"/>
        <v>0</v>
      </c>
      <c r="H17" s="9"/>
    </row>
    <row r="18" s="1" customFormat="1" ht="42" customHeight="1" spans="1:8">
      <c r="A18" s="10" t="s">
        <v>69</v>
      </c>
      <c r="B18" s="12" t="s">
        <v>70</v>
      </c>
      <c r="C18" s="9" t="s">
        <v>71</v>
      </c>
      <c r="D18" s="9">
        <v>2</v>
      </c>
      <c r="E18" s="14" t="s">
        <v>72</v>
      </c>
      <c r="F18" s="15"/>
      <c r="G18" s="11">
        <f t="shared" si="0"/>
        <v>0</v>
      </c>
      <c r="H18" s="9"/>
    </row>
    <row r="19" s="1" customFormat="1" ht="25" customHeight="1" spans="1:8">
      <c r="A19" s="10" t="s">
        <v>73</v>
      </c>
      <c r="B19" s="12" t="s">
        <v>74</v>
      </c>
      <c r="C19" s="9" t="s">
        <v>71</v>
      </c>
      <c r="D19" s="9">
        <v>2</v>
      </c>
      <c r="E19" s="14" t="s">
        <v>75</v>
      </c>
      <c r="F19" s="15"/>
      <c r="G19" s="11">
        <f t="shared" si="0"/>
        <v>0</v>
      </c>
      <c r="H19" s="9"/>
    </row>
    <row r="20" s="1" customFormat="1" ht="25" customHeight="1" spans="1:8">
      <c r="A20" s="10" t="s">
        <v>76</v>
      </c>
      <c r="B20" s="12" t="s">
        <v>77</v>
      </c>
      <c r="C20" s="9" t="s">
        <v>33</v>
      </c>
      <c r="D20" s="9">
        <v>2</v>
      </c>
      <c r="E20" s="14" t="s">
        <v>78</v>
      </c>
      <c r="F20" s="15"/>
      <c r="G20" s="11">
        <f t="shared" si="0"/>
        <v>0</v>
      </c>
      <c r="H20" s="9"/>
    </row>
    <row r="21" s="1" customFormat="1" ht="25" customHeight="1" spans="1:8">
      <c r="A21" s="10" t="s">
        <v>79</v>
      </c>
      <c r="B21" s="5" t="s">
        <v>80</v>
      </c>
      <c r="C21" s="9"/>
      <c r="D21" s="9"/>
      <c r="E21" s="14"/>
      <c r="F21" s="15"/>
      <c r="G21" s="11"/>
      <c r="H21" s="9"/>
    </row>
    <row r="22" s="1" customFormat="1" ht="25" customHeight="1" spans="1:8">
      <c r="A22" s="10" t="s">
        <v>81</v>
      </c>
      <c r="B22" s="12" t="s">
        <v>82</v>
      </c>
      <c r="C22" s="9" t="s">
        <v>71</v>
      </c>
      <c r="D22" s="9">
        <v>1</v>
      </c>
      <c r="E22" s="14" t="s">
        <v>83</v>
      </c>
      <c r="F22" s="15"/>
      <c r="G22" s="11">
        <f t="shared" ref="G22:G26" si="1">ROUND(F22*D22,0)</f>
        <v>0</v>
      </c>
      <c r="H22" s="9"/>
    </row>
    <row r="23" s="1" customFormat="1" ht="25" customHeight="1" spans="1:8">
      <c r="A23" s="10" t="s">
        <v>84</v>
      </c>
      <c r="B23" s="12" t="s">
        <v>85</v>
      </c>
      <c r="C23" s="9" t="s">
        <v>71</v>
      </c>
      <c r="D23" s="9">
        <v>2</v>
      </c>
      <c r="E23" s="14" t="s">
        <v>86</v>
      </c>
      <c r="F23" s="15"/>
      <c r="G23" s="11">
        <f t="shared" si="1"/>
        <v>0</v>
      </c>
      <c r="H23" s="9"/>
    </row>
    <row r="24" s="1" customFormat="1" ht="25" customHeight="1" spans="1:8">
      <c r="A24" s="10" t="s">
        <v>87</v>
      </c>
      <c r="B24" s="12" t="s">
        <v>88</v>
      </c>
      <c r="C24" s="9" t="s">
        <v>71</v>
      </c>
      <c r="D24" s="9">
        <v>2</v>
      </c>
      <c r="E24" s="14" t="s">
        <v>86</v>
      </c>
      <c r="F24" s="15"/>
      <c r="G24" s="11">
        <f t="shared" si="1"/>
        <v>0</v>
      </c>
      <c r="H24" s="9"/>
    </row>
    <row r="25" s="1" customFormat="1" ht="25" customHeight="1" spans="1:8">
      <c r="A25" s="10" t="s">
        <v>89</v>
      </c>
      <c r="B25" s="12" t="s">
        <v>90</v>
      </c>
      <c r="C25" s="9" t="s">
        <v>33</v>
      </c>
      <c r="D25" s="9">
        <v>1</v>
      </c>
      <c r="E25" s="14" t="s">
        <v>91</v>
      </c>
      <c r="F25" s="15"/>
      <c r="G25" s="11">
        <f t="shared" si="1"/>
        <v>0</v>
      </c>
      <c r="H25" s="9"/>
    </row>
    <row r="26" s="1" customFormat="1" ht="25" customHeight="1" spans="1:8">
      <c r="A26" s="10" t="s">
        <v>92</v>
      </c>
      <c r="B26" s="12" t="s">
        <v>93</v>
      </c>
      <c r="C26" s="9" t="s">
        <v>33</v>
      </c>
      <c r="D26" s="9">
        <v>3</v>
      </c>
      <c r="E26" s="14" t="s">
        <v>94</v>
      </c>
      <c r="F26" s="15"/>
      <c r="G26" s="11">
        <f t="shared" si="1"/>
        <v>0</v>
      </c>
      <c r="H26" s="9"/>
    </row>
    <row r="27" s="1" customFormat="1" ht="25" customHeight="1" spans="1:8">
      <c r="A27" s="10" t="s">
        <v>95</v>
      </c>
      <c r="B27" s="5" t="s">
        <v>96</v>
      </c>
      <c r="C27" s="9"/>
      <c r="D27" s="9"/>
      <c r="E27" s="14"/>
      <c r="F27" s="15"/>
      <c r="G27" s="11"/>
      <c r="H27" s="9"/>
    </row>
    <row r="28" s="1" customFormat="1" ht="25" customHeight="1" spans="1:8">
      <c r="A28" s="10" t="s">
        <v>97</v>
      </c>
      <c r="B28" s="12" t="s">
        <v>98</v>
      </c>
      <c r="C28" s="9" t="s">
        <v>33</v>
      </c>
      <c r="D28" s="9">
        <v>5</v>
      </c>
      <c r="E28" s="14" t="s">
        <v>99</v>
      </c>
      <c r="F28" s="15"/>
      <c r="G28" s="11">
        <f t="shared" ref="G28:G41" si="2">ROUND(F28*D28,0)</f>
        <v>0</v>
      </c>
      <c r="H28" s="9"/>
    </row>
    <row r="29" s="1" customFormat="1" ht="25" customHeight="1" spans="1:8">
      <c r="A29" s="10" t="s">
        <v>100</v>
      </c>
      <c r="B29" s="12" t="s">
        <v>101</v>
      </c>
      <c r="C29" s="9" t="s">
        <v>33</v>
      </c>
      <c r="D29" s="9">
        <v>1</v>
      </c>
      <c r="E29" s="14" t="s">
        <v>102</v>
      </c>
      <c r="F29" s="15"/>
      <c r="G29" s="11">
        <f t="shared" si="2"/>
        <v>0</v>
      </c>
      <c r="H29" s="9"/>
    </row>
    <row r="30" s="1" customFormat="1" ht="25" customHeight="1" spans="1:8">
      <c r="A30" s="10" t="s">
        <v>103</v>
      </c>
      <c r="B30" s="12" t="s">
        <v>104</v>
      </c>
      <c r="C30" s="9" t="s">
        <v>33</v>
      </c>
      <c r="D30" s="9">
        <v>6</v>
      </c>
      <c r="E30" s="14" t="s">
        <v>105</v>
      </c>
      <c r="F30" s="15"/>
      <c r="G30" s="11">
        <f t="shared" si="2"/>
        <v>0</v>
      </c>
      <c r="H30" s="9"/>
    </row>
    <row r="31" s="1" customFormat="1" ht="25" customHeight="1" spans="1:8">
      <c r="A31" s="10" t="s">
        <v>106</v>
      </c>
      <c r="B31" s="12" t="s">
        <v>107</v>
      </c>
      <c r="C31" s="9" t="s">
        <v>108</v>
      </c>
      <c r="D31" s="9">
        <v>12</v>
      </c>
      <c r="E31" s="14" t="s">
        <v>109</v>
      </c>
      <c r="F31" s="15"/>
      <c r="G31" s="11">
        <f t="shared" si="2"/>
        <v>0</v>
      </c>
      <c r="H31" s="9"/>
    </row>
    <row r="32" s="1" customFormat="1" ht="25" customHeight="1" spans="1:8">
      <c r="A32" s="10" t="s">
        <v>110</v>
      </c>
      <c r="B32" s="12" t="s">
        <v>111</v>
      </c>
      <c r="C32" s="9" t="s">
        <v>33</v>
      </c>
      <c r="D32" s="9">
        <v>6</v>
      </c>
      <c r="E32" s="13" t="s">
        <v>86</v>
      </c>
      <c r="F32" s="7"/>
      <c r="G32" s="11">
        <f t="shared" si="2"/>
        <v>0</v>
      </c>
      <c r="H32" s="9"/>
    </row>
    <row r="33" s="1" customFormat="1" ht="25" customHeight="1" spans="1:8">
      <c r="A33" s="10" t="s">
        <v>112</v>
      </c>
      <c r="B33" s="12" t="s">
        <v>113</v>
      </c>
      <c r="C33" s="9" t="s">
        <v>33</v>
      </c>
      <c r="D33" s="9">
        <v>6</v>
      </c>
      <c r="E33" s="14" t="s">
        <v>86</v>
      </c>
      <c r="F33" s="15"/>
      <c r="G33" s="11">
        <f t="shared" si="2"/>
        <v>0</v>
      </c>
      <c r="H33" s="9"/>
    </row>
    <row r="34" s="1" customFormat="1" ht="25" customHeight="1" spans="1:13">
      <c r="A34" s="10" t="s">
        <v>114</v>
      </c>
      <c r="B34" s="12" t="s">
        <v>115</v>
      </c>
      <c r="C34" s="9" t="s">
        <v>33</v>
      </c>
      <c r="D34" s="9">
        <v>12</v>
      </c>
      <c r="E34" s="14" t="s">
        <v>116</v>
      </c>
      <c r="F34" s="15"/>
      <c r="G34" s="11">
        <f t="shared" si="2"/>
        <v>0</v>
      </c>
      <c r="H34" s="9"/>
      <c r="M34" s="16"/>
    </row>
    <row r="35" s="1" customFormat="1" ht="25" customHeight="1" spans="1:13">
      <c r="A35" s="10" t="s">
        <v>117</v>
      </c>
      <c r="B35" s="12" t="s">
        <v>118</v>
      </c>
      <c r="C35" s="9" t="s">
        <v>33</v>
      </c>
      <c r="D35" s="9">
        <v>6</v>
      </c>
      <c r="E35" s="14" t="s">
        <v>119</v>
      </c>
      <c r="F35" s="15"/>
      <c r="G35" s="11">
        <f t="shared" si="2"/>
        <v>0</v>
      </c>
      <c r="H35" s="9"/>
      <c r="M35" s="17"/>
    </row>
    <row r="36" s="1" customFormat="1" ht="25" customHeight="1" spans="1:13">
      <c r="A36" s="10" t="s">
        <v>120</v>
      </c>
      <c r="B36" s="12" t="s">
        <v>121</v>
      </c>
      <c r="C36" s="9" t="s">
        <v>30</v>
      </c>
      <c r="D36" s="9">
        <v>12</v>
      </c>
      <c r="E36" s="14" t="s">
        <v>122</v>
      </c>
      <c r="F36" s="15"/>
      <c r="G36" s="11">
        <f t="shared" si="2"/>
        <v>0</v>
      </c>
      <c r="H36" s="9"/>
      <c r="M36" s="17"/>
    </row>
    <row r="37" s="1" customFormat="1" ht="25" customHeight="1" spans="1:13">
      <c r="A37" s="10" t="s">
        <v>123</v>
      </c>
      <c r="B37" s="12" t="s">
        <v>124</v>
      </c>
      <c r="C37" s="9" t="s">
        <v>33</v>
      </c>
      <c r="D37" s="9">
        <v>2</v>
      </c>
      <c r="E37" s="14" t="s">
        <v>125</v>
      </c>
      <c r="F37" s="15"/>
      <c r="G37" s="11">
        <f t="shared" si="2"/>
        <v>0</v>
      </c>
      <c r="H37" s="9"/>
      <c r="M37" s="17"/>
    </row>
    <row r="38" s="1" customFormat="1" ht="25" customHeight="1" spans="1:13">
      <c r="A38" s="10" t="s">
        <v>126</v>
      </c>
      <c r="B38" s="12" t="s">
        <v>127</v>
      </c>
      <c r="C38" s="9" t="s">
        <v>33</v>
      </c>
      <c r="D38" s="9">
        <v>2</v>
      </c>
      <c r="E38" s="14" t="s">
        <v>128</v>
      </c>
      <c r="F38" s="15"/>
      <c r="G38" s="11">
        <f t="shared" si="2"/>
        <v>0</v>
      </c>
      <c r="H38" s="9"/>
      <c r="M38" s="16"/>
    </row>
    <row r="39" s="1" customFormat="1" ht="25" customHeight="1" spans="1:13">
      <c r="A39" s="10" t="s">
        <v>129</v>
      </c>
      <c r="B39" s="12" t="s">
        <v>130</v>
      </c>
      <c r="C39" s="9" t="s">
        <v>131</v>
      </c>
      <c r="D39" s="9">
        <v>4</v>
      </c>
      <c r="E39" s="14" t="s">
        <v>132</v>
      </c>
      <c r="F39" s="15"/>
      <c r="G39" s="11">
        <f t="shared" si="2"/>
        <v>0</v>
      </c>
      <c r="H39" s="9"/>
      <c r="M39" s="16"/>
    </row>
    <row r="40" s="1" customFormat="1" ht="25" customHeight="1" spans="1:8">
      <c r="A40" s="10" t="s">
        <v>133</v>
      </c>
      <c r="B40" s="12" t="s">
        <v>134</v>
      </c>
      <c r="C40" s="9" t="s">
        <v>30</v>
      </c>
      <c r="D40" s="9">
        <v>6</v>
      </c>
      <c r="E40" s="14" t="s">
        <v>135</v>
      </c>
      <c r="F40" s="15"/>
      <c r="G40" s="11">
        <f t="shared" si="2"/>
        <v>0</v>
      </c>
      <c r="H40" s="9"/>
    </row>
    <row r="41" s="1" customFormat="1" ht="25" customHeight="1" spans="1:8">
      <c r="A41" s="10" t="s">
        <v>136</v>
      </c>
      <c r="B41" s="12" t="s">
        <v>137</v>
      </c>
      <c r="C41" s="9" t="s">
        <v>33</v>
      </c>
      <c r="D41" s="9">
        <v>12</v>
      </c>
      <c r="E41" s="14" t="s">
        <v>138</v>
      </c>
      <c r="F41" s="15"/>
      <c r="G41" s="11">
        <f t="shared" si="2"/>
        <v>0</v>
      </c>
      <c r="H41" s="9"/>
    </row>
    <row r="42" s="1" customFormat="1" ht="25" customHeight="1" spans="1:8">
      <c r="A42" s="10" t="s">
        <v>139</v>
      </c>
      <c r="B42" s="5" t="s">
        <v>140</v>
      </c>
      <c r="C42" s="9"/>
      <c r="D42" s="9"/>
      <c r="E42" s="14"/>
      <c r="F42" s="15"/>
      <c r="G42" s="11"/>
      <c r="H42" s="9"/>
    </row>
    <row r="43" s="1" customFormat="1" ht="25" customHeight="1" spans="1:8">
      <c r="A43" s="10" t="s">
        <v>141</v>
      </c>
      <c r="B43" s="12" t="s">
        <v>142</v>
      </c>
      <c r="C43" s="9" t="s">
        <v>33</v>
      </c>
      <c r="D43" s="9">
        <v>8</v>
      </c>
      <c r="E43" s="14" t="s">
        <v>143</v>
      </c>
      <c r="F43" s="15"/>
      <c r="G43" s="11">
        <f t="shared" ref="G43:G59" si="3">ROUND(F43*D43,0)</f>
        <v>0</v>
      </c>
      <c r="H43" s="9"/>
    </row>
    <row r="44" s="1" customFormat="1" ht="25" customHeight="1" spans="1:8">
      <c r="A44" s="10" t="s">
        <v>144</v>
      </c>
      <c r="B44" s="12" t="s">
        <v>145</v>
      </c>
      <c r="C44" s="9" t="s">
        <v>33</v>
      </c>
      <c r="D44" s="9">
        <v>4</v>
      </c>
      <c r="E44" s="14" t="s">
        <v>146</v>
      </c>
      <c r="F44" s="15"/>
      <c r="G44" s="11">
        <f t="shared" si="3"/>
        <v>0</v>
      </c>
      <c r="H44" s="9"/>
    </row>
    <row r="45" s="1" customFormat="1" ht="25" customHeight="1" spans="1:8">
      <c r="A45" s="10" t="s">
        <v>147</v>
      </c>
      <c r="B45" s="12" t="s">
        <v>148</v>
      </c>
      <c r="C45" s="9" t="s">
        <v>33</v>
      </c>
      <c r="D45" s="9">
        <v>4</v>
      </c>
      <c r="E45" s="14" t="s">
        <v>149</v>
      </c>
      <c r="F45" s="15"/>
      <c r="G45" s="11">
        <f t="shared" si="3"/>
        <v>0</v>
      </c>
      <c r="H45" s="9"/>
    </row>
    <row r="46" s="1" customFormat="1" ht="25" customHeight="1" spans="1:8">
      <c r="A46" s="10" t="s">
        <v>150</v>
      </c>
      <c r="B46" s="12" t="s">
        <v>151</v>
      </c>
      <c r="C46" s="9" t="s">
        <v>33</v>
      </c>
      <c r="D46" s="9">
        <v>4</v>
      </c>
      <c r="E46" s="14" t="s">
        <v>152</v>
      </c>
      <c r="F46" s="15"/>
      <c r="G46" s="11">
        <f t="shared" si="3"/>
        <v>0</v>
      </c>
      <c r="H46" s="9"/>
    </row>
    <row r="47" s="1" customFormat="1" ht="25" customHeight="1" spans="1:8">
      <c r="A47" s="10" t="s">
        <v>153</v>
      </c>
      <c r="B47" s="12" t="s">
        <v>154</v>
      </c>
      <c r="C47" s="9" t="s">
        <v>33</v>
      </c>
      <c r="D47" s="9">
        <v>4</v>
      </c>
      <c r="E47" s="14" t="s">
        <v>155</v>
      </c>
      <c r="F47" s="15"/>
      <c r="G47" s="11">
        <f t="shared" si="3"/>
        <v>0</v>
      </c>
      <c r="H47" s="9"/>
    </row>
    <row r="48" s="1" customFormat="1" ht="25" customHeight="1" spans="1:8">
      <c r="A48" s="10" t="s">
        <v>156</v>
      </c>
      <c r="B48" s="12" t="s">
        <v>157</v>
      </c>
      <c r="C48" s="9" t="s">
        <v>33</v>
      </c>
      <c r="D48" s="9">
        <v>4</v>
      </c>
      <c r="E48" s="14" t="s">
        <v>158</v>
      </c>
      <c r="F48" s="15"/>
      <c r="G48" s="11">
        <f t="shared" si="3"/>
        <v>0</v>
      </c>
      <c r="H48" s="9"/>
    </row>
    <row r="49" s="1" customFormat="1" ht="25" customHeight="1" spans="1:8">
      <c r="A49" s="10" t="s">
        <v>159</v>
      </c>
      <c r="B49" s="12" t="s">
        <v>160</v>
      </c>
      <c r="C49" s="9" t="s">
        <v>33</v>
      </c>
      <c r="D49" s="9">
        <v>2</v>
      </c>
      <c r="E49" s="14" t="s">
        <v>161</v>
      </c>
      <c r="F49" s="15"/>
      <c r="G49" s="11">
        <f t="shared" si="3"/>
        <v>0</v>
      </c>
      <c r="H49" s="9"/>
    </row>
    <row r="50" s="1" customFormat="1" ht="25" customHeight="1" spans="1:8">
      <c r="A50" s="10" t="s">
        <v>162</v>
      </c>
      <c r="B50" s="12" t="s">
        <v>163</v>
      </c>
      <c r="C50" s="9" t="s">
        <v>49</v>
      </c>
      <c r="D50" s="9">
        <v>6</v>
      </c>
      <c r="E50" s="14" t="s">
        <v>164</v>
      </c>
      <c r="F50" s="15"/>
      <c r="G50" s="11">
        <f t="shared" si="3"/>
        <v>0</v>
      </c>
      <c r="H50" s="9"/>
    </row>
    <row r="51" s="1" customFormat="1" ht="25" customHeight="1" spans="1:8">
      <c r="A51" s="10" t="s">
        <v>165</v>
      </c>
      <c r="B51" s="12" t="s">
        <v>166</v>
      </c>
      <c r="C51" s="9" t="s">
        <v>49</v>
      </c>
      <c r="D51" s="9">
        <v>6</v>
      </c>
      <c r="E51" s="14" t="s">
        <v>167</v>
      </c>
      <c r="F51" s="15"/>
      <c r="G51" s="11">
        <f t="shared" si="3"/>
        <v>0</v>
      </c>
      <c r="H51" s="9"/>
    </row>
    <row r="52" s="1" customFormat="1" ht="25" customHeight="1" spans="1:8">
      <c r="A52" s="10" t="s">
        <v>168</v>
      </c>
      <c r="B52" s="12" t="s">
        <v>169</v>
      </c>
      <c r="C52" s="9" t="s">
        <v>49</v>
      </c>
      <c r="D52" s="9">
        <v>6</v>
      </c>
      <c r="E52" s="14" t="s">
        <v>170</v>
      </c>
      <c r="F52" s="15"/>
      <c r="G52" s="11">
        <f t="shared" si="3"/>
        <v>0</v>
      </c>
      <c r="H52" s="9"/>
    </row>
    <row r="53" s="1" customFormat="1" ht="25" customHeight="1" spans="1:8">
      <c r="A53" s="10" t="s">
        <v>171</v>
      </c>
      <c r="B53" s="12" t="s">
        <v>172</v>
      </c>
      <c r="C53" s="9" t="s">
        <v>49</v>
      </c>
      <c r="D53" s="9">
        <v>2</v>
      </c>
      <c r="E53" s="14" t="s">
        <v>173</v>
      </c>
      <c r="F53" s="15"/>
      <c r="G53" s="11">
        <f t="shared" si="3"/>
        <v>0</v>
      </c>
      <c r="H53" s="9"/>
    </row>
    <row r="54" s="1" customFormat="1" ht="40" customHeight="1" spans="1:8">
      <c r="A54" s="10" t="s">
        <v>174</v>
      </c>
      <c r="B54" s="12" t="s">
        <v>175</v>
      </c>
      <c r="C54" s="9" t="s">
        <v>33</v>
      </c>
      <c r="D54" s="9">
        <v>4</v>
      </c>
      <c r="E54" s="14" t="s">
        <v>176</v>
      </c>
      <c r="F54" s="15"/>
      <c r="G54" s="11">
        <f t="shared" si="3"/>
        <v>0</v>
      </c>
      <c r="H54" s="9"/>
    </row>
    <row r="55" s="1" customFormat="1" ht="45" customHeight="1" spans="1:8">
      <c r="A55" s="10" t="s">
        <v>177</v>
      </c>
      <c r="B55" s="12" t="s">
        <v>178</v>
      </c>
      <c r="C55" s="9" t="s">
        <v>33</v>
      </c>
      <c r="D55" s="9">
        <v>2</v>
      </c>
      <c r="E55" s="14" t="s">
        <v>179</v>
      </c>
      <c r="F55" s="15"/>
      <c r="G55" s="11">
        <f t="shared" si="3"/>
        <v>0</v>
      </c>
      <c r="H55" s="9"/>
    </row>
    <row r="56" s="1" customFormat="1" ht="25" customHeight="1" spans="1:8">
      <c r="A56" s="10" t="s">
        <v>180</v>
      </c>
      <c r="B56" s="12" t="s">
        <v>181</v>
      </c>
      <c r="C56" s="9" t="s">
        <v>33</v>
      </c>
      <c r="D56" s="9">
        <v>4</v>
      </c>
      <c r="E56" s="14">
        <v>55000</v>
      </c>
      <c r="F56" s="15"/>
      <c r="G56" s="11">
        <f t="shared" si="3"/>
        <v>0</v>
      </c>
      <c r="H56" s="9"/>
    </row>
    <row r="57" s="1" customFormat="1" ht="25" customHeight="1" spans="1:8">
      <c r="A57" s="10" t="s">
        <v>182</v>
      </c>
      <c r="B57" s="12" t="s">
        <v>183</v>
      </c>
      <c r="C57" s="9" t="s">
        <v>33</v>
      </c>
      <c r="D57" s="9">
        <v>4</v>
      </c>
      <c r="E57" s="14">
        <v>50000</v>
      </c>
      <c r="F57" s="15"/>
      <c r="G57" s="11">
        <f t="shared" si="3"/>
        <v>0</v>
      </c>
      <c r="H57" s="9"/>
    </row>
    <row r="58" s="1" customFormat="1" ht="25" customHeight="1" spans="1:8">
      <c r="A58" s="10" t="s">
        <v>184</v>
      </c>
      <c r="B58" s="12" t="s">
        <v>185</v>
      </c>
      <c r="C58" s="9" t="s">
        <v>33</v>
      </c>
      <c r="D58" s="9">
        <v>4</v>
      </c>
      <c r="E58" s="14" t="s">
        <v>186</v>
      </c>
      <c r="F58" s="15"/>
      <c r="G58" s="11">
        <f t="shared" si="3"/>
        <v>0</v>
      </c>
      <c r="H58" s="9"/>
    </row>
    <row r="59" s="1" customFormat="1" ht="25" customHeight="1" spans="1:8">
      <c r="A59" s="10" t="s">
        <v>187</v>
      </c>
      <c r="B59" s="12" t="s">
        <v>188</v>
      </c>
      <c r="C59" s="9" t="s">
        <v>33</v>
      </c>
      <c r="D59" s="9">
        <v>4</v>
      </c>
      <c r="E59" s="14" t="s">
        <v>186</v>
      </c>
      <c r="F59" s="15"/>
      <c r="G59" s="11">
        <f t="shared" si="3"/>
        <v>0</v>
      </c>
      <c r="H59" s="9"/>
    </row>
    <row r="60" s="1" customFormat="1" ht="25" customHeight="1" spans="1:8">
      <c r="A60" s="10" t="s">
        <v>189</v>
      </c>
      <c r="B60" s="5" t="s">
        <v>190</v>
      </c>
      <c r="C60" s="9"/>
      <c r="D60" s="9"/>
      <c r="E60" s="14"/>
      <c r="F60" s="15"/>
      <c r="G60" s="11"/>
      <c r="H60" s="9"/>
    </row>
    <row r="61" s="1" customFormat="1" ht="25" customHeight="1" spans="1:8">
      <c r="A61" s="10" t="s">
        <v>191</v>
      </c>
      <c r="B61" s="12" t="s">
        <v>192</v>
      </c>
      <c r="C61" s="9" t="s">
        <v>33</v>
      </c>
      <c r="D61" s="9">
        <v>2</v>
      </c>
      <c r="E61" s="14" t="s">
        <v>193</v>
      </c>
      <c r="F61" s="15"/>
      <c r="G61" s="11">
        <f t="shared" ref="G61:G66" si="4">ROUND(F61*D61,0)</f>
        <v>0</v>
      </c>
      <c r="H61" s="9"/>
    </row>
    <row r="62" s="1" customFormat="1" ht="25" customHeight="1" spans="1:8">
      <c r="A62" s="10" t="s">
        <v>194</v>
      </c>
      <c r="B62" s="12" t="s">
        <v>195</v>
      </c>
      <c r="C62" s="9" t="s">
        <v>33</v>
      </c>
      <c r="D62" s="9">
        <v>3</v>
      </c>
      <c r="E62" s="14" t="s">
        <v>196</v>
      </c>
      <c r="F62" s="15"/>
      <c r="G62" s="11">
        <f t="shared" si="4"/>
        <v>0</v>
      </c>
      <c r="H62" s="9"/>
    </row>
    <row r="63" s="1" customFormat="1" ht="25" customHeight="1" spans="1:8">
      <c r="A63" s="10" t="s">
        <v>197</v>
      </c>
      <c r="B63" s="5" t="s">
        <v>198</v>
      </c>
      <c r="C63" s="9"/>
      <c r="D63" s="9"/>
      <c r="E63" s="14"/>
      <c r="F63" s="15"/>
      <c r="G63" s="11"/>
      <c r="H63" s="9"/>
    </row>
    <row r="64" s="1" customFormat="1" ht="25" customHeight="1" spans="1:8">
      <c r="A64" s="10" t="s">
        <v>199</v>
      </c>
      <c r="B64" s="12" t="s">
        <v>200</v>
      </c>
      <c r="C64" s="9" t="s">
        <v>33</v>
      </c>
      <c r="D64" s="9">
        <v>11</v>
      </c>
      <c r="E64" s="14" t="s">
        <v>201</v>
      </c>
      <c r="F64" s="15"/>
      <c r="G64" s="11">
        <f t="shared" si="4"/>
        <v>0</v>
      </c>
      <c r="H64" s="9"/>
    </row>
    <row r="65" s="1" customFormat="1" ht="25" customHeight="1" spans="1:8">
      <c r="A65" s="10" t="s">
        <v>202</v>
      </c>
      <c r="B65" s="12" t="s">
        <v>203</v>
      </c>
      <c r="C65" s="9" t="s">
        <v>33</v>
      </c>
      <c r="D65" s="9">
        <v>11</v>
      </c>
      <c r="E65" s="14" t="s">
        <v>204</v>
      </c>
      <c r="F65" s="15"/>
      <c r="G65" s="11">
        <f t="shared" si="4"/>
        <v>0</v>
      </c>
      <c r="H65" s="9"/>
    </row>
    <row r="66" s="1" customFormat="1" ht="25" customHeight="1" spans="1:8">
      <c r="A66" s="10" t="s">
        <v>205</v>
      </c>
      <c r="B66" s="12" t="s">
        <v>206</v>
      </c>
      <c r="C66" s="9" t="s">
        <v>33</v>
      </c>
      <c r="D66" s="9">
        <v>1</v>
      </c>
      <c r="E66" s="14" t="s">
        <v>207</v>
      </c>
      <c r="F66" s="15"/>
      <c r="G66" s="11">
        <f t="shared" si="4"/>
        <v>0</v>
      </c>
      <c r="H66" s="9"/>
    </row>
    <row r="67" s="1" customFormat="1" ht="25" customHeight="1" spans="1:8">
      <c r="A67" s="10" t="s">
        <v>208</v>
      </c>
      <c r="B67" s="5" t="s">
        <v>209</v>
      </c>
      <c r="C67" s="9"/>
      <c r="D67" s="9"/>
      <c r="E67" s="14"/>
      <c r="F67" s="15"/>
      <c r="G67" s="11"/>
      <c r="H67" s="9"/>
    </row>
    <row r="68" s="1" customFormat="1" ht="25" customHeight="1" spans="1:8">
      <c r="A68" s="10" t="s">
        <v>210</v>
      </c>
      <c r="B68" s="12" t="s">
        <v>211</v>
      </c>
      <c r="C68" s="9" t="s">
        <v>33</v>
      </c>
      <c r="D68" s="9">
        <v>3</v>
      </c>
      <c r="E68" s="14" t="s">
        <v>212</v>
      </c>
      <c r="F68" s="15"/>
      <c r="G68" s="11">
        <f t="shared" ref="G68:G70" si="5">ROUND(F68*D68,0)</f>
        <v>0</v>
      </c>
      <c r="H68" s="9"/>
    </row>
    <row r="69" s="1" customFormat="1" ht="25" customHeight="1" spans="1:8">
      <c r="A69" s="10" t="s">
        <v>213</v>
      </c>
      <c r="B69" s="12" t="s">
        <v>214</v>
      </c>
      <c r="C69" s="9" t="s">
        <v>33</v>
      </c>
      <c r="D69" s="9">
        <v>2</v>
      </c>
      <c r="E69" s="14" t="s">
        <v>215</v>
      </c>
      <c r="F69" s="15"/>
      <c r="G69" s="11">
        <f t="shared" si="5"/>
        <v>0</v>
      </c>
      <c r="H69" s="9"/>
    </row>
    <row r="70" s="1" customFormat="1" ht="25" customHeight="1" spans="1:8">
      <c r="A70" s="10" t="s">
        <v>216</v>
      </c>
      <c r="B70" s="5" t="s">
        <v>217</v>
      </c>
      <c r="C70" s="9"/>
      <c r="D70" s="9"/>
      <c r="E70" s="14"/>
      <c r="F70" s="15"/>
      <c r="G70" s="11"/>
      <c r="H70" s="9"/>
    </row>
    <row r="71" s="1" customFormat="1" ht="25" customHeight="1" spans="1:8">
      <c r="A71" s="10" t="s">
        <v>218</v>
      </c>
      <c r="B71" s="12" t="s">
        <v>219</v>
      </c>
      <c r="C71" s="9" t="s">
        <v>30</v>
      </c>
      <c r="D71" s="9">
        <v>3</v>
      </c>
      <c r="E71" s="14" t="s">
        <v>220</v>
      </c>
      <c r="F71" s="15"/>
      <c r="G71" s="11">
        <f t="shared" ref="G71:G74" si="6">ROUND(F71*D71,0)</f>
        <v>0</v>
      </c>
      <c r="H71" s="9"/>
    </row>
    <row r="72" s="1" customFormat="1" ht="25" customHeight="1" spans="1:8">
      <c r="A72" s="10" t="s">
        <v>221</v>
      </c>
      <c r="B72" s="12" t="s">
        <v>222</v>
      </c>
      <c r="C72" s="9" t="s">
        <v>33</v>
      </c>
      <c r="D72" s="9">
        <v>3</v>
      </c>
      <c r="E72" s="14" t="s">
        <v>46</v>
      </c>
      <c r="F72" s="15"/>
      <c r="G72" s="11">
        <f t="shared" si="6"/>
        <v>0</v>
      </c>
      <c r="H72" s="9"/>
    </row>
    <row r="73" s="1" customFormat="1" ht="25" customHeight="1" spans="1:8">
      <c r="A73" s="10" t="s">
        <v>223</v>
      </c>
      <c r="B73" s="12" t="s">
        <v>224</v>
      </c>
      <c r="C73" s="9" t="s">
        <v>33</v>
      </c>
      <c r="D73" s="9">
        <v>6</v>
      </c>
      <c r="E73" s="14" t="s">
        <v>225</v>
      </c>
      <c r="F73" s="15"/>
      <c r="G73" s="11">
        <f t="shared" si="6"/>
        <v>0</v>
      </c>
      <c r="H73" s="9"/>
    </row>
    <row r="74" s="1" customFormat="1" ht="25" customHeight="1" spans="1:8">
      <c r="A74" s="10" t="s">
        <v>226</v>
      </c>
      <c r="B74" s="12" t="s">
        <v>227</v>
      </c>
      <c r="C74" s="9" t="s">
        <v>33</v>
      </c>
      <c r="D74" s="9">
        <v>6</v>
      </c>
      <c r="E74" s="14" t="s">
        <v>228</v>
      </c>
      <c r="F74" s="15"/>
      <c r="G74" s="11">
        <f t="shared" si="6"/>
        <v>0</v>
      </c>
      <c r="H74" s="9"/>
    </row>
    <row r="75" s="1" customFormat="1" ht="25" customHeight="1" spans="1:8">
      <c r="A75" s="10" t="s">
        <v>229</v>
      </c>
      <c r="B75" s="5" t="s">
        <v>230</v>
      </c>
      <c r="C75" s="9"/>
      <c r="D75" s="9"/>
      <c r="E75" s="14"/>
      <c r="F75" s="15"/>
      <c r="G75" s="11"/>
      <c r="H75" s="9"/>
    </row>
    <row r="76" s="1" customFormat="1" ht="54" customHeight="1" spans="1:8">
      <c r="A76" s="10" t="s">
        <v>231</v>
      </c>
      <c r="B76" s="12" t="s">
        <v>232</v>
      </c>
      <c r="C76" s="9" t="s">
        <v>33</v>
      </c>
      <c r="D76" s="9">
        <v>2</v>
      </c>
      <c r="E76" s="14" t="s">
        <v>233</v>
      </c>
      <c r="F76" s="15"/>
      <c r="G76" s="11">
        <f t="shared" ref="G76:G83" si="7">ROUND(F76*D76,0)</f>
        <v>0</v>
      </c>
      <c r="H76" s="9"/>
    </row>
    <row r="77" s="1" customFormat="1" ht="25" customHeight="1" spans="1:8">
      <c r="A77" s="10" t="s">
        <v>234</v>
      </c>
      <c r="B77" s="12" t="s">
        <v>235</v>
      </c>
      <c r="C77" s="9" t="s">
        <v>33</v>
      </c>
      <c r="D77" s="9">
        <v>1</v>
      </c>
      <c r="E77" s="14" t="s">
        <v>236</v>
      </c>
      <c r="F77" s="15"/>
      <c r="G77" s="11">
        <f t="shared" si="7"/>
        <v>0</v>
      </c>
      <c r="H77" s="9"/>
    </row>
    <row r="78" s="1" customFormat="1" ht="25" customHeight="1" spans="1:8">
      <c r="A78" s="10" t="s">
        <v>237</v>
      </c>
      <c r="B78" s="12" t="s">
        <v>238</v>
      </c>
      <c r="C78" s="9" t="s">
        <v>33</v>
      </c>
      <c r="D78" s="9">
        <v>2</v>
      </c>
      <c r="E78" s="14" t="s">
        <v>239</v>
      </c>
      <c r="F78" s="15"/>
      <c r="G78" s="11">
        <f t="shared" si="7"/>
        <v>0</v>
      </c>
      <c r="H78" s="9"/>
    </row>
    <row r="79" s="1" customFormat="1" ht="25" customHeight="1" spans="1:8">
      <c r="A79" s="10" t="s">
        <v>240</v>
      </c>
      <c r="B79" s="12" t="s">
        <v>241</v>
      </c>
      <c r="C79" s="9" t="s">
        <v>33</v>
      </c>
      <c r="D79" s="9">
        <v>4</v>
      </c>
      <c r="E79" s="14" t="s">
        <v>242</v>
      </c>
      <c r="F79" s="15"/>
      <c r="G79" s="11">
        <f t="shared" si="7"/>
        <v>0</v>
      </c>
      <c r="H79" s="9"/>
    </row>
    <row r="80" s="1" customFormat="1" ht="25" customHeight="1" spans="1:8">
      <c r="A80" s="10" t="s">
        <v>243</v>
      </c>
      <c r="B80" s="12" t="s">
        <v>244</v>
      </c>
      <c r="C80" s="9" t="s">
        <v>33</v>
      </c>
      <c r="D80" s="9">
        <v>4</v>
      </c>
      <c r="E80" s="14" t="s">
        <v>245</v>
      </c>
      <c r="F80" s="15"/>
      <c r="G80" s="11">
        <f t="shared" si="7"/>
        <v>0</v>
      </c>
      <c r="H80" s="9"/>
    </row>
    <row r="81" s="1" customFormat="1" ht="25" customHeight="1" spans="1:8">
      <c r="A81" s="10" t="s">
        <v>246</v>
      </c>
      <c r="B81" s="12" t="s">
        <v>247</v>
      </c>
      <c r="C81" s="9" t="s">
        <v>33</v>
      </c>
      <c r="D81" s="9">
        <v>2</v>
      </c>
      <c r="E81" s="14" t="s">
        <v>248</v>
      </c>
      <c r="F81" s="15"/>
      <c r="G81" s="11">
        <f t="shared" si="7"/>
        <v>0</v>
      </c>
      <c r="H81" s="9"/>
    </row>
    <row r="82" s="1" customFormat="1" ht="25" customHeight="1" spans="1:8">
      <c r="A82" s="10" t="s">
        <v>249</v>
      </c>
      <c r="B82" s="12" t="s">
        <v>250</v>
      </c>
      <c r="C82" s="9" t="s">
        <v>33</v>
      </c>
      <c r="D82" s="9">
        <v>2</v>
      </c>
      <c r="E82" s="14" t="s">
        <v>251</v>
      </c>
      <c r="F82" s="15"/>
      <c r="G82" s="11">
        <f t="shared" si="7"/>
        <v>0</v>
      </c>
      <c r="H82" s="9"/>
    </row>
    <row r="83" s="1" customFormat="1" ht="25" customHeight="1" spans="1:8">
      <c r="A83" s="10" t="s">
        <v>252</v>
      </c>
      <c r="B83" s="12" t="s">
        <v>253</v>
      </c>
      <c r="C83" s="9" t="s">
        <v>33</v>
      </c>
      <c r="D83" s="9">
        <v>2</v>
      </c>
      <c r="E83" s="14" t="s">
        <v>254</v>
      </c>
      <c r="F83" s="15"/>
      <c r="G83" s="11">
        <f t="shared" si="7"/>
        <v>0</v>
      </c>
      <c r="H83" s="9"/>
    </row>
    <row r="84" s="1" customFormat="1" ht="25" customHeight="1" spans="1:8">
      <c r="A84" s="10" t="s">
        <v>255</v>
      </c>
      <c r="B84" s="5" t="s">
        <v>256</v>
      </c>
      <c r="C84" s="9"/>
      <c r="D84" s="9"/>
      <c r="E84" s="14"/>
      <c r="F84" s="15"/>
      <c r="G84" s="11"/>
      <c r="H84" s="9"/>
    </row>
    <row r="85" s="1" customFormat="1" ht="25" customHeight="1" spans="1:8">
      <c r="A85" s="10" t="s">
        <v>257</v>
      </c>
      <c r="B85" s="12" t="s">
        <v>258</v>
      </c>
      <c r="C85" s="9" t="s">
        <v>259</v>
      </c>
      <c r="D85" s="9">
        <v>2000</v>
      </c>
      <c r="E85" s="14" t="s">
        <v>260</v>
      </c>
      <c r="F85" s="15"/>
      <c r="G85" s="11">
        <f t="shared" ref="G85:G95" si="8">ROUND(F85*D85,0)</f>
        <v>0</v>
      </c>
      <c r="H85" s="9"/>
    </row>
    <row r="86" s="1" customFormat="1" ht="25" customHeight="1" spans="1:8">
      <c r="A86" s="10" t="s">
        <v>261</v>
      </c>
      <c r="B86" s="12" t="s">
        <v>262</v>
      </c>
      <c r="C86" s="9" t="s">
        <v>259</v>
      </c>
      <c r="D86" s="9">
        <v>600</v>
      </c>
      <c r="E86" s="14" t="s">
        <v>263</v>
      </c>
      <c r="F86" s="15"/>
      <c r="G86" s="11">
        <f t="shared" si="8"/>
        <v>0</v>
      </c>
      <c r="H86" s="9"/>
    </row>
    <row r="87" s="1" customFormat="1" ht="25" customHeight="1" spans="1:8">
      <c r="A87" s="10" t="s">
        <v>264</v>
      </c>
      <c r="B87" s="12" t="s">
        <v>265</v>
      </c>
      <c r="C87" s="9" t="s">
        <v>259</v>
      </c>
      <c r="D87" s="9">
        <v>2000</v>
      </c>
      <c r="E87" s="14" t="s">
        <v>266</v>
      </c>
      <c r="F87" s="15"/>
      <c r="G87" s="11">
        <f t="shared" si="8"/>
        <v>0</v>
      </c>
      <c r="H87" s="9"/>
    </row>
    <row r="88" s="1" customFormat="1" ht="25" customHeight="1" spans="1:8">
      <c r="A88" s="10" t="s">
        <v>267</v>
      </c>
      <c r="B88" s="12" t="s">
        <v>268</v>
      </c>
      <c r="C88" s="9" t="s">
        <v>259</v>
      </c>
      <c r="D88" s="9">
        <v>1000</v>
      </c>
      <c r="E88" s="14" t="s">
        <v>269</v>
      </c>
      <c r="F88" s="15"/>
      <c r="G88" s="11">
        <f t="shared" si="8"/>
        <v>0</v>
      </c>
      <c r="H88" s="9"/>
    </row>
    <row r="89" s="1" customFormat="1" ht="25" customHeight="1" spans="1:8">
      <c r="A89" s="10" t="s">
        <v>270</v>
      </c>
      <c r="B89" s="12" t="s">
        <v>271</v>
      </c>
      <c r="C89" s="9" t="s">
        <v>259</v>
      </c>
      <c r="D89" s="9">
        <v>30</v>
      </c>
      <c r="E89" s="14" t="s">
        <v>272</v>
      </c>
      <c r="F89" s="15"/>
      <c r="G89" s="11">
        <f t="shared" si="8"/>
        <v>0</v>
      </c>
      <c r="H89" s="9"/>
    </row>
    <row r="90" s="1" customFormat="1" ht="25" customHeight="1" spans="1:8">
      <c r="A90" s="10" t="s">
        <v>273</v>
      </c>
      <c r="B90" s="12" t="s">
        <v>274</v>
      </c>
      <c r="C90" s="9" t="s">
        <v>259</v>
      </c>
      <c r="D90" s="9">
        <v>2000</v>
      </c>
      <c r="E90" s="14" t="s">
        <v>275</v>
      </c>
      <c r="F90" s="15"/>
      <c r="G90" s="11">
        <f t="shared" si="8"/>
        <v>0</v>
      </c>
      <c r="H90" s="9"/>
    </row>
    <row r="91" s="1" customFormat="1" ht="25" customHeight="1" spans="1:8">
      <c r="A91" s="10" t="s">
        <v>276</v>
      </c>
      <c r="B91" s="12" t="s">
        <v>277</v>
      </c>
      <c r="C91" s="9" t="s">
        <v>278</v>
      </c>
      <c r="D91" s="9">
        <v>250</v>
      </c>
      <c r="E91" s="14" t="s">
        <v>279</v>
      </c>
      <c r="F91" s="15"/>
      <c r="G91" s="11">
        <f t="shared" si="8"/>
        <v>0</v>
      </c>
      <c r="H91" s="9"/>
    </row>
    <row r="92" s="1" customFormat="1" ht="25" customHeight="1" spans="1:8">
      <c r="A92" s="10" t="s">
        <v>280</v>
      </c>
      <c r="B92" s="12" t="s">
        <v>281</v>
      </c>
      <c r="C92" s="9" t="s">
        <v>49</v>
      </c>
      <c r="D92" s="9">
        <v>10</v>
      </c>
      <c r="E92" s="14" t="s">
        <v>282</v>
      </c>
      <c r="F92" s="15"/>
      <c r="G92" s="11">
        <f t="shared" si="8"/>
        <v>0</v>
      </c>
      <c r="H92" s="9"/>
    </row>
    <row r="93" s="1" customFormat="1" ht="25" customHeight="1" spans="1:8">
      <c r="A93" s="10" t="s">
        <v>283</v>
      </c>
      <c r="B93" s="12" t="s">
        <v>284</v>
      </c>
      <c r="C93" s="9" t="s">
        <v>259</v>
      </c>
      <c r="D93" s="9">
        <v>1160</v>
      </c>
      <c r="E93" s="14" t="s">
        <v>285</v>
      </c>
      <c r="F93" s="15"/>
      <c r="G93" s="11">
        <f t="shared" si="8"/>
        <v>0</v>
      </c>
      <c r="H93" s="9"/>
    </row>
    <row r="94" s="1" customFormat="1" ht="25" customHeight="1" spans="1:8">
      <c r="A94" s="10" t="s">
        <v>286</v>
      </c>
      <c r="B94" s="12" t="s">
        <v>287</v>
      </c>
      <c r="C94" s="9" t="s">
        <v>259</v>
      </c>
      <c r="D94" s="9">
        <v>435</v>
      </c>
      <c r="E94" s="14" t="s">
        <v>288</v>
      </c>
      <c r="F94" s="15"/>
      <c r="G94" s="11">
        <f t="shared" si="8"/>
        <v>0</v>
      </c>
      <c r="H94" s="9"/>
    </row>
    <row r="95" s="1" customFormat="1" ht="25" customHeight="1" spans="1:8">
      <c r="A95" s="10" t="s">
        <v>289</v>
      </c>
      <c r="B95" s="12" t="s">
        <v>290</v>
      </c>
      <c r="C95" s="9" t="s">
        <v>291</v>
      </c>
      <c r="D95" s="9">
        <v>185</v>
      </c>
      <c r="E95" s="14" t="s">
        <v>292</v>
      </c>
      <c r="F95" s="15"/>
      <c r="G95" s="11">
        <f t="shared" si="8"/>
        <v>0</v>
      </c>
      <c r="H95" s="9"/>
    </row>
    <row r="96" s="1" customFormat="1" ht="25" customHeight="1" spans="1:8">
      <c r="A96" s="10" t="s">
        <v>293</v>
      </c>
      <c r="B96" s="12" t="s">
        <v>294</v>
      </c>
      <c r="C96" s="9"/>
      <c r="D96" s="9"/>
      <c r="E96" s="14"/>
      <c r="F96" s="15"/>
      <c r="G96" s="11"/>
      <c r="H96" s="9"/>
    </row>
    <row r="97" s="1" customFormat="1" ht="25" customHeight="1" spans="1:8">
      <c r="A97" s="10" t="s">
        <v>295</v>
      </c>
      <c r="B97" s="12" t="s">
        <v>296</v>
      </c>
      <c r="C97" s="9" t="s">
        <v>71</v>
      </c>
      <c r="D97" s="9">
        <v>3</v>
      </c>
      <c r="E97" s="14" t="s">
        <v>297</v>
      </c>
      <c r="F97" s="15"/>
      <c r="G97" s="11">
        <f t="shared" ref="G97:G104" si="9">ROUND(F97*D97,0)</f>
        <v>0</v>
      </c>
      <c r="H97" s="9"/>
    </row>
    <row r="98" s="1" customFormat="1" ht="25" customHeight="1" spans="1:8">
      <c r="A98" s="10" t="s">
        <v>298</v>
      </c>
      <c r="B98" s="12" t="s">
        <v>299</v>
      </c>
      <c r="C98" s="9" t="s">
        <v>71</v>
      </c>
      <c r="D98" s="9">
        <v>1</v>
      </c>
      <c r="E98" s="14" t="s">
        <v>300</v>
      </c>
      <c r="F98" s="15"/>
      <c r="G98" s="11">
        <f t="shared" si="9"/>
        <v>0</v>
      </c>
      <c r="H98" s="9"/>
    </row>
    <row r="99" s="1" customFormat="1" ht="25" customHeight="1" spans="1:8">
      <c r="A99" s="10">
        <v>804</v>
      </c>
      <c r="B99" s="5" t="s">
        <v>301</v>
      </c>
      <c r="C99" s="9"/>
      <c r="D99" s="9"/>
      <c r="E99" s="14"/>
      <c r="F99" s="15"/>
      <c r="G99" s="11"/>
      <c r="H99" s="9"/>
    </row>
    <row r="100" s="1" customFormat="1" ht="25" customHeight="1" spans="1:8">
      <c r="A100" s="10" t="s">
        <v>302</v>
      </c>
      <c r="B100" s="5" t="s">
        <v>303</v>
      </c>
      <c r="C100" s="9"/>
      <c r="D100" s="9"/>
      <c r="E100" s="14"/>
      <c r="F100" s="15"/>
      <c r="G100" s="11"/>
      <c r="H100" s="9"/>
    </row>
    <row r="101" s="1" customFormat="1" ht="25" customHeight="1" spans="1:8">
      <c r="A101" s="10" t="s">
        <v>304</v>
      </c>
      <c r="B101" s="5" t="s">
        <v>305</v>
      </c>
      <c r="C101" s="9"/>
      <c r="D101" s="9"/>
      <c r="E101" s="14"/>
      <c r="F101" s="15"/>
      <c r="G101" s="11"/>
      <c r="H101" s="9"/>
    </row>
    <row r="102" s="1" customFormat="1" ht="25" customHeight="1" spans="1:8">
      <c r="A102" s="10" t="s">
        <v>306</v>
      </c>
      <c r="B102" s="12" t="s">
        <v>307</v>
      </c>
      <c r="C102" s="9" t="s">
        <v>33</v>
      </c>
      <c r="D102" s="9">
        <v>40</v>
      </c>
      <c r="E102" s="14" t="s">
        <v>308</v>
      </c>
      <c r="F102" s="15"/>
      <c r="G102" s="11">
        <f t="shared" si="9"/>
        <v>0</v>
      </c>
      <c r="H102" s="9"/>
    </row>
    <row r="103" s="1" customFormat="1" ht="25" customHeight="1" spans="1:8">
      <c r="A103" s="10" t="s">
        <v>309</v>
      </c>
      <c r="B103" s="12" t="s">
        <v>310</v>
      </c>
      <c r="C103" s="9" t="s">
        <v>33</v>
      </c>
      <c r="D103" s="9">
        <v>1</v>
      </c>
      <c r="E103" s="14">
        <v>200000</v>
      </c>
      <c r="F103" s="15"/>
      <c r="G103" s="11">
        <f t="shared" si="9"/>
        <v>0</v>
      </c>
      <c r="H103" s="9"/>
    </row>
    <row r="104" s="1" customFormat="1" ht="25" customHeight="1" spans="1:8">
      <c r="A104" s="10" t="s">
        <v>311</v>
      </c>
      <c r="B104" s="12" t="s">
        <v>312</v>
      </c>
      <c r="C104" s="9" t="s">
        <v>33</v>
      </c>
      <c r="D104" s="9">
        <v>1</v>
      </c>
      <c r="E104" s="14" t="s">
        <v>313</v>
      </c>
      <c r="F104" s="15"/>
      <c r="G104" s="11">
        <f t="shared" si="9"/>
        <v>0</v>
      </c>
      <c r="H104" s="9"/>
    </row>
    <row r="105" s="1" customFormat="1" ht="25" customHeight="1" spans="1:8">
      <c r="A105" s="10" t="s">
        <v>314</v>
      </c>
      <c r="B105" s="5" t="s">
        <v>315</v>
      </c>
      <c r="C105" s="9"/>
      <c r="D105" s="9"/>
      <c r="E105" s="14"/>
      <c r="F105" s="15"/>
      <c r="G105" s="11"/>
      <c r="H105" s="9"/>
    </row>
    <row r="106" s="1" customFormat="1" ht="25" customHeight="1" spans="1:8">
      <c r="A106" s="10" t="s">
        <v>316</v>
      </c>
      <c r="B106" s="12" t="s">
        <v>317</v>
      </c>
      <c r="C106" s="9" t="s">
        <v>33</v>
      </c>
      <c r="D106" s="9">
        <v>4</v>
      </c>
      <c r="E106" s="14" t="s">
        <v>318</v>
      </c>
      <c r="F106" s="15"/>
      <c r="G106" s="11">
        <f t="shared" ref="G106:G118" si="10">ROUND(F106*D106,0)</f>
        <v>0</v>
      </c>
      <c r="H106" s="9"/>
    </row>
    <row r="107" s="1" customFormat="1" ht="25" customHeight="1" spans="1:8">
      <c r="A107" s="10" t="s">
        <v>319</v>
      </c>
      <c r="B107" s="12" t="s">
        <v>320</v>
      </c>
      <c r="C107" s="9" t="s">
        <v>33</v>
      </c>
      <c r="D107" s="9">
        <v>1</v>
      </c>
      <c r="E107" s="14" t="s">
        <v>321</v>
      </c>
      <c r="F107" s="15"/>
      <c r="G107" s="11">
        <f t="shared" si="10"/>
        <v>0</v>
      </c>
      <c r="H107" s="9"/>
    </row>
    <row r="108" s="1" customFormat="1" ht="25" customHeight="1" spans="1:8">
      <c r="A108" s="10" t="s">
        <v>322</v>
      </c>
      <c r="B108" s="12" t="s">
        <v>323</v>
      </c>
      <c r="C108" s="9" t="s">
        <v>33</v>
      </c>
      <c r="D108" s="9">
        <v>1</v>
      </c>
      <c r="E108" s="14" t="s">
        <v>39</v>
      </c>
      <c r="F108" s="15"/>
      <c r="G108" s="11">
        <f t="shared" si="10"/>
        <v>0</v>
      </c>
      <c r="H108" s="9"/>
    </row>
    <row r="109" s="1" customFormat="1" ht="25" customHeight="1" spans="1:8">
      <c r="A109" s="10" t="s">
        <v>324</v>
      </c>
      <c r="B109" s="12" t="s">
        <v>325</v>
      </c>
      <c r="C109" s="9" t="s">
        <v>33</v>
      </c>
      <c r="D109" s="9">
        <v>4</v>
      </c>
      <c r="E109" s="14" t="s">
        <v>132</v>
      </c>
      <c r="F109" s="15"/>
      <c r="G109" s="11">
        <f t="shared" si="10"/>
        <v>0</v>
      </c>
      <c r="H109" s="9"/>
    </row>
    <row r="110" s="1" customFormat="1" ht="25" customHeight="1" spans="1:8">
      <c r="A110" s="10" t="s">
        <v>326</v>
      </c>
      <c r="B110" s="12" t="s">
        <v>327</v>
      </c>
      <c r="C110" s="9" t="s">
        <v>30</v>
      </c>
      <c r="D110" s="9">
        <v>7</v>
      </c>
      <c r="E110" s="14" t="s">
        <v>328</v>
      </c>
      <c r="F110" s="15"/>
      <c r="G110" s="11">
        <f t="shared" si="10"/>
        <v>0</v>
      </c>
      <c r="H110" s="9"/>
    </row>
    <row r="111" s="1" customFormat="1" ht="25" customHeight="1" spans="1:8">
      <c r="A111" s="10" t="s">
        <v>329</v>
      </c>
      <c r="B111" s="12" t="s">
        <v>330</v>
      </c>
      <c r="C111" s="9" t="s">
        <v>30</v>
      </c>
      <c r="D111" s="9">
        <v>6</v>
      </c>
      <c r="E111" s="14" t="s">
        <v>331</v>
      </c>
      <c r="F111" s="15"/>
      <c r="G111" s="11">
        <f t="shared" si="10"/>
        <v>0</v>
      </c>
      <c r="H111" s="9"/>
    </row>
    <row r="112" s="1" customFormat="1" ht="25" customHeight="1" spans="1:8">
      <c r="A112" s="10" t="s">
        <v>332</v>
      </c>
      <c r="B112" s="12" t="s">
        <v>333</v>
      </c>
      <c r="C112" s="9" t="s">
        <v>71</v>
      </c>
      <c r="D112" s="9">
        <v>6</v>
      </c>
      <c r="E112" s="14" t="s">
        <v>86</v>
      </c>
      <c r="F112" s="15"/>
      <c r="G112" s="11">
        <f t="shared" si="10"/>
        <v>0</v>
      </c>
      <c r="H112" s="9"/>
    </row>
    <row r="113" s="1" customFormat="1" ht="43" customHeight="1" spans="1:8">
      <c r="A113" s="10" t="s">
        <v>334</v>
      </c>
      <c r="B113" s="12" t="s">
        <v>335</v>
      </c>
      <c r="C113" s="9" t="s">
        <v>49</v>
      </c>
      <c r="D113" s="9">
        <v>6</v>
      </c>
      <c r="E113" s="14" t="s">
        <v>336</v>
      </c>
      <c r="F113" s="15"/>
      <c r="G113" s="11">
        <f t="shared" si="10"/>
        <v>0</v>
      </c>
      <c r="H113" s="9"/>
    </row>
    <row r="114" s="1" customFormat="1" ht="25" customHeight="1" spans="1:8">
      <c r="A114" s="10" t="s">
        <v>337</v>
      </c>
      <c r="B114" s="12" t="s">
        <v>338</v>
      </c>
      <c r="C114" s="9" t="s">
        <v>45</v>
      </c>
      <c r="D114" s="9">
        <v>6</v>
      </c>
      <c r="E114" s="14" t="s">
        <v>339</v>
      </c>
      <c r="F114" s="15"/>
      <c r="G114" s="11">
        <f t="shared" si="10"/>
        <v>0</v>
      </c>
      <c r="H114" s="9"/>
    </row>
    <row r="115" s="1" customFormat="1" ht="25" customHeight="1" spans="1:8">
      <c r="A115" s="10" t="s">
        <v>340</v>
      </c>
      <c r="B115" s="12" t="s">
        <v>341</v>
      </c>
      <c r="C115" s="9" t="s">
        <v>30</v>
      </c>
      <c r="D115" s="9">
        <v>6</v>
      </c>
      <c r="E115" s="14" t="s">
        <v>170</v>
      </c>
      <c r="F115" s="15"/>
      <c r="G115" s="11">
        <f t="shared" si="10"/>
        <v>0</v>
      </c>
      <c r="H115" s="9"/>
    </row>
    <row r="116" s="1" customFormat="1" ht="25" customHeight="1" spans="1:8">
      <c r="A116" s="10" t="s">
        <v>342</v>
      </c>
      <c r="B116" s="12" t="s">
        <v>343</v>
      </c>
      <c r="C116" s="9" t="s">
        <v>71</v>
      </c>
      <c r="D116" s="9">
        <v>11</v>
      </c>
      <c r="E116" s="14" t="s">
        <v>344</v>
      </c>
      <c r="F116" s="15"/>
      <c r="G116" s="11">
        <f t="shared" si="10"/>
        <v>0</v>
      </c>
      <c r="H116" s="9"/>
    </row>
    <row r="117" s="1" customFormat="1" ht="25" customHeight="1" spans="1:14">
      <c r="A117" s="10" t="s">
        <v>345</v>
      </c>
      <c r="B117" s="12" t="s">
        <v>346</v>
      </c>
      <c r="C117" s="9" t="s">
        <v>33</v>
      </c>
      <c r="D117" s="9">
        <v>1</v>
      </c>
      <c r="E117" s="14" t="s">
        <v>347</v>
      </c>
      <c r="F117" s="15"/>
      <c r="G117" s="11">
        <f t="shared" si="10"/>
        <v>0</v>
      </c>
      <c r="H117" s="9"/>
      <c r="N117" s="19"/>
    </row>
    <row r="118" s="1" customFormat="1" ht="25" customHeight="1" spans="1:8">
      <c r="A118" s="10" t="s">
        <v>348</v>
      </c>
      <c r="B118" s="12" t="s">
        <v>349</v>
      </c>
      <c r="C118" s="9" t="s">
        <v>71</v>
      </c>
      <c r="D118" s="9">
        <v>1</v>
      </c>
      <c r="E118" s="14" t="s">
        <v>350</v>
      </c>
      <c r="F118" s="15"/>
      <c r="G118" s="11">
        <f t="shared" si="10"/>
        <v>0</v>
      </c>
      <c r="H118" s="9"/>
    </row>
    <row r="119" s="1" customFormat="1" ht="25" customHeight="1" spans="1:8">
      <c r="A119" s="10" t="s">
        <v>351</v>
      </c>
      <c r="B119" s="5" t="s">
        <v>352</v>
      </c>
      <c r="C119" s="9"/>
      <c r="D119" s="9"/>
      <c r="E119" s="14"/>
      <c r="F119" s="15"/>
      <c r="G119" s="11"/>
      <c r="H119" s="9"/>
    </row>
    <row r="120" s="1" customFormat="1" ht="25" customHeight="1" spans="1:8">
      <c r="A120" s="10" t="s">
        <v>353</v>
      </c>
      <c r="B120" s="12" t="s">
        <v>354</v>
      </c>
      <c r="C120" s="9" t="s">
        <v>33</v>
      </c>
      <c r="D120" s="9">
        <v>1</v>
      </c>
      <c r="E120" s="14" t="s">
        <v>355</v>
      </c>
      <c r="F120" s="15"/>
      <c r="G120" s="11">
        <f t="shared" ref="G120:G124" si="11">ROUND(F120*D120,0)</f>
        <v>0</v>
      </c>
      <c r="H120" s="9"/>
    </row>
    <row r="121" s="1" customFormat="1" ht="25" customHeight="1" spans="1:8">
      <c r="A121" s="10" t="s">
        <v>356</v>
      </c>
      <c r="B121" s="5" t="s">
        <v>357</v>
      </c>
      <c r="C121" s="9"/>
      <c r="D121" s="9"/>
      <c r="E121" s="14"/>
      <c r="F121" s="15"/>
      <c r="G121" s="11"/>
      <c r="H121" s="9"/>
    </row>
    <row r="122" s="1" customFormat="1" ht="25" customHeight="1" spans="1:8">
      <c r="A122" s="10" t="s">
        <v>358</v>
      </c>
      <c r="B122" s="12" t="s">
        <v>359</v>
      </c>
      <c r="C122" s="9" t="s">
        <v>33</v>
      </c>
      <c r="D122" s="9">
        <v>1</v>
      </c>
      <c r="E122" s="14" t="s">
        <v>360</v>
      </c>
      <c r="F122" s="15"/>
      <c r="G122" s="11">
        <f t="shared" si="11"/>
        <v>0</v>
      </c>
      <c r="H122" s="9"/>
    </row>
    <row r="123" s="1" customFormat="1" ht="25" customHeight="1" spans="1:8">
      <c r="A123" s="10" t="s">
        <v>361</v>
      </c>
      <c r="B123" s="12" t="s">
        <v>362</v>
      </c>
      <c r="C123" s="9" t="s">
        <v>33</v>
      </c>
      <c r="D123" s="9">
        <v>1</v>
      </c>
      <c r="E123" s="14" t="s">
        <v>313</v>
      </c>
      <c r="F123" s="15"/>
      <c r="G123" s="11">
        <f t="shared" si="11"/>
        <v>0</v>
      </c>
      <c r="H123" s="9"/>
    </row>
    <row r="124" s="1" customFormat="1" ht="25" customHeight="1" spans="1:8">
      <c r="A124" s="10" t="s">
        <v>363</v>
      </c>
      <c r="B124" s="12" t="s">
        <v>364</v>
      </c>
      <c r="C124" s="9" t="s">
        <v>33</v>
      </c>
      <c r="D124" s="9">
        <v>1</v>
      </c>
      <c r="E124" s="18" t="s">
        <v>365</v>
      </c>
      <c r="F124" s="15"/>
      <c r="G124" s="11">
        <f t="shared" si="11"/>
        <v>0</v>
      </c>
      <c r="H124" s="9"/>
    </row>
    <row r="125" s="1" customFormat="1" ht="25" customHeight="1" spans="1:8">
      <c r="A125" s="10" t="s">
        <v>366</v>
      </c>
      <c r="B125" s="5" t="s">
        <v>367</v>
      </c>
      <c r="C125" s="9"/>
      <c r="D125" s="9"/>
      <c r="E125" s="18"/>
      <c r="F125" s="15"/>
      <c r="G125" s="11"/>
      <c r="H125" s="9"/>
    </row>
    <row r="126" s="1" customFormat="1" ht="25" customHeight="1" spans="1:8">
      <c r="A126" s="10" t="s">
        <v>368</v>
      </c>
      <c r="B126" s="12" t="s">
        <v>369</v>
      </c>
      <c r="C126" s="9" t="s">
        <v>71</v>
      </c>
      <c r="D126" s="9">
        <v>1</v>
      </c>
      <c r="E126" s="18" t="s">
        <v>370</v>
      </c>
      <c r="F126" s="15"/>
      <c r="G126" s="11">
        <f t="shared" ref="G126:G132" si="12">ROUND(F126*D126,0)</f>
        <v>0</v>
      </c>
      <c r="H126" s="9"/>
    </row>
    <row r="127" s="1" customFormat="1" ht="25" customHeight="1" spans="1:8">
      <c r="A127" s="10" t="s">
        <v>371</v>
      </c>
      <c r="B127" s="5" t="s">
        <v>372</v>
      </c>
      <c r="C127" s="9"/>
      <c r="D127" s="9"/>
      <c r="E127" s="18"/>
      <c r="F127" s="15"/>
      <c r="G127" s="11"/>
      <c r="H127" s="9"/>
    </row>
    <row r="128" s="1" customFormat="1" ht="25" customHeight="1" spans="1:8">
      <c r="A128" s="10" t="s">
        <v>373</v>
      </c>
      <c r="B128" s="12" t="s">
        <v>374</v>
      </c>
      <c r="C128" s="9" t="s">
        <v>71</v>
      </c>
      <c r="D128" s="9">
        <v>1</v>
      </c>
      <c r="E128" s="14" t="s">
        <v>321</v>
      </c>
      <c r="F128" s="15"/>
      <c r="G128" s="11">
        <f t="shared" si="12"/>
        <v>0</v>
      </c>
      <c r="H128" s="9"/>
    </row>
    <row r="129" s="1" customFormat="1" ht="25" customHeight="1" spans="1:8">
      <c r="A129" s="10" t="s">
        <v>375</v>
      </c>
      <c r="B129" s="5" t="s">
        <v>376</v>
      </c>
      <c r="C129" s="9"/>
      <c r="D129" s="9"/>
      <c r="E129" s="14"/>
      <c r="F129" s="15"/>
      <c r="G129" s="11"/>
      <c r="H129" s="9"/>
    </row>
    <row r="130" s="1" customFormat="1" ht="25" customHeight="1" spans="1:8">
      <c r="A130" s="10" t="s">
        <v>377</v>
      </c>
      <c r="B130" s="12" t="s">
        <v>312</v>
      </c>
      <c r="C130" s="9" t="s">
        <v>30</v>
      </c>
      <c r="D130" s="9">
        <v>1</v>
      </c>
      <c r="E130" s="14" t="s">
        <v>313</v>
      </c>
      <c r="F130" s="15"/>
      <c r="G130" s="11">
        <f t="shared" si="12"/>
        <v>0</v>
      </c>
      <c r="H130" s="9"/>
    </row>
    <row r="131" s="1" customFormat="1" ht="25" customHeight="1" spans="1:8">
      <c r="A131" s="10" t="s">
        <v>378</v>
      </c>
      <c r="B131" s="12" t="s">
        <v>379</v>
      </c>
      <c r="C131" s="9" t="s">
        <v>33</v>
      </c>
      <c r="D131" s="9">
        <v>1</v>
      </c>
      <c r="E131" s="14" t="s">
        <v>380</v>
      </c>
      <c r="F131" s="15"/>
      <c r="G131" s="11">
        <f t="shared" si="12"/>
        <v>0</v>
      </c>
      <c r="H131" s="9"/>
    </row>
    <row r="132" s="1" customFormat="1" ht="25" customHeight="1" spans="1:8">
      <c r="A132" s="10" t="s">
        <v>381</v>
      </c>
      <c r="B132" s="12" t="s">
        <v>382</v>
      </c>
      <c r="C132" s="9" t="s">
        <v>33</v>
      </c>
      <c r="D132" s="9">
        <v>32</v>
      </c>
      <c r="E132" s="14" t="s">
        <v>383</v>
      </c>
      <c r="F132" s="15"/>
      <c r="G132" s="11">
        <f t="shared" si="12"/>
        <v>0</v>
      </c>
      <c r="H132" s="9"/>
    </row>
    <row r="133" s="1" customFormat="1" ht="25" customHeight="1" spans="1:8">
      <c r="A133" s="10" t="s">
        <v>384</v>
      </c>
      <c r="B133" s="5" t="s">
        <v>385</v>
      </c>
      <c r="C133" s="9"/>
      <c r="D133" s="9"/>
      <c r="E133" s="14"/>
      <c r="F133" s="15"/>
      <c r="G133" s="11"/>
      <c r="H133" s="9"/>
    </row>
    <row r="134" s="1" customFormat="1" ht="25" customHeight="1" spans="1:8">
      <c r="A134" s="10" t="s">
        <v>386</v>
      </c>
      <c r="B134" s="12" t="s">
        <v>385</v>
      </c>
      <c r="C134" s="9" t="s">
        <v>33</v>
      </c>
      <c r="D134" s="9">
        <v>1</v>
      </c>
      <c r="E134" s="14">
        <v>200000</v>
      </c>
      <c r="F134" s="15"/>
      <c r="G134" s="11">
        <f t="shared" ref="G134:G137" si="13">ROUND(F134*D134,0)</f>
        <v>0</v>
      </c>
      <c r="H134" s="9"/>
    </row>
    <row r="135" s="1" customFormat="1" ht="25" customHeight="1" spans="1:8">
      <c r="A135" s="10" t="s">
        <v>387</v>
      </c>
      <c r="B135" s="5" t="s">
        <v>388</v>
      </c>
      <c r="C135" s="9"/>
      <c r="D135" s="9"/>
      <c r="E135" s="14"/>
      <c r="F135" s="15"/>
      <c r="G135" s="11"/>
      <c r="H135" s="9"/>
    </row>
    <row r="136" s="1" customFormat="1" ht="25" customHeight="1" spans="1:8">
      <c r="A136" s="10" t="s">
        <v>389</v>
      </c>
      <c r="B136" s="12" t="s">
        <v>390</v>
      </c>
      <c r="C136" s="9" t="s">
        <v>33</v>
      </c>
      <c r="D136" s="9">
        <v>20</v>
      </c>
      <c r="E136" s="14" t="s">
        <v>391</v>
      </c>
      <c r="F136" s="15"/>
      <c r="G136" s="11">
        <f t="shared" si="13"/>
        <v>0</v>
      </c>
      <c r="H136" s="9"/>
    </row>
    <row r="137" s="1" customFormat="1" ht="25" customHeight="1" spans="1:8">
      <c r="A137" s="10" t="s">
        <v>392</v>
      </c>
      <c r="B137" s="12" t="s">
        <v>393</v>
      </c>
      <c r="C137" s="9" t="s">
        <v>49</v>
      </c>
      <c r="D137" s="9">
        <v>2</v>
      </c>
      <c r="E137" s="14" t="s">
        <v>394</v>
      </c>
      <c r="F137" s="15"/>
      <c r="G137" s="11">
        <f t="shared" si="13"/>
        <v>0</v>
      </c>
      <c r="H137" s="9"/>
    </row>
    <row r="138" s="1" customFormat="1" ht="25" customHeight="1" spans="1:8">
      <c r="A138" s="10" t="s">
        <v>395</v>
      </c>
      <c r="B138" s="5" t="s">
        <v>396</v>
      </c>
      <c r="C138" s="9"/>
      <c r="D138" s="9"/>
      <c r="E138" s="14"/>
      <c r="F138" s="15"/>
      <c r="G138" s="11"/>
      <c r="H138" s="9"/>
    </row>
    <row r="139" s="1" customFormat="1" ht="25" customHeight="1" spans="1:8">
      <c r="A139" s="10" t="s">
        <v>397</v>
      </c>
      <c r="B139" s="12" t="s">
        <v>398</v>
      </c>
      <c r="C139" s="9" t="s">
        <v>33</v>
      </c>
      <c r="D139" s="9">
        <v>1</v>
      </c>
      <c r="E139" s="14" t="s">
        <v>399</v>
      </c>
      <c r="F139" s="15"/>
      <c r="G139" s="11">
        <f t="shared" ref="G139:G143" si="14">ROUND(F139*D139,0)</f>
        <v>0</v>
      </c>
      <c r="H139" s="9"/>
    </row>
    <row r="140" s="1" customFormat="1" ht="25" customHeight="1" spans="1:8">
      <c r="A140" s="10" t="s">
        <v>400</v>
      </c>
      <c r="B140" s="12" t="s">
        <v>401</v>
      </c>
      <c r="C140" s="9" t="s">
        <v>30</v>
      </c>
      <c r="D140" s="9">
        <v>1</v>
      </c>
      <c r="E140" s="14" t="s">
        <v>402</v>
      </c>
      <c r="F140" s="15"/>
      <c r="G140" s="11">
        <f t="shared" si="14"/>
        <v>0</v>
      </c>
      <c r="H140" s="9"/>
    </row>
    <row r="141" s="1" customFormat="1" ht="25" customHeight="1" spans="1:8">
      <c r="A141" s="10" t="s">
        <v>403</v>
      </c>
      <c r="B141" s="12" t="s">
        <v>404</v>
      </c>
      <c r="C141" s="9" t="s">
        <v>33</v>
      </c>
      <c r="D141" s="9">
        <v>1</v>
      </c>
      <c r="E141" s="14" t="s">
        <v>405</v>
      </c>
      <c r="F141" s="15"/>
      <c r="G141" s="11">
        <f t="shared" si="14"/>
        <v>0</v>
      </c>
      <c r="H141" s="9"/>
    </row>
    <row r="142" s="1" customFormat="1" ht="25" customHeight="1" spans="1:8">
      <c r="A142" s="10" t="s">
        <v>406</v>
      </c>
      <c r="B142" s="12" t="s">
        <v>407</v>
      </c>
      <c r="C142" s="9" t="s">
        <v>33</v>
      </c>
      <c r="D142" s="9">
        <v>1</v>
      </c>
      <c r="E142" s="14" t="s">
        <v>318</v>
      </c>
      <c r="F142" s="15"/>
      <c r="G142" s="11">
        <f t="shared" si="14"/>
        <v>0</v>
      </c>
      <c r="H142" s="9"/>
    </row>
    <row r="143" s="1" customFormat="1" ht="25" customHeight="1" spans="1:8">
      <c r="A143" s="10" t="s">
        <v>408</v>
      </c>
      <c r="B143" s="12" t="s">
        <v>409</v>
      </c>
      <c r="C143" s="9" t="s">
        <v>33</v>
      </c>
      <c r="D143" s="9">
        <v>1</v>
      </c>
      <c r="E143" s="14" t="s">
        <v>410</v>
      </c>
      <c r="F143" s="15"/>
      <c r="G143" s="11">
        <f t="shared" si="14"/>
        <v>0</v>
      </c>
      <c r="H143" s="9"/>
    </row>
    <row r="144" s="1" customFormat="1" ht="25" customHeight="1" spans="1:8">
      <c r="A144" s="10" t="s">
        <v>411</v>
      </c>
      <c r="B144" s="5" t="s">
        <v>412</v>
      </c>
      <c r="C144" s="9"/>
      <c r="D144" s="9"/>
      <c r="E144" s="14"/>
      <c r="F144" s="15"/>
      <c r="G144" s="11"/>
      <c r="H144" s="9"/>
    </row>
    <row r="145" s="1" customFormat="1" ht="25" customHeight="1" spans="1:8">
      <c r="A145" s="10" t="s">
        <v>413</v>
      </c>
      <c r="B145" s="12" t="s">
        <v>414</v>
      </c>
      <c r="C145" s="9" t="s">
        <v>33</v>
      </c>
      <c r="D145" s="9">
        <v>1</v>
      </c>
      <c r="E145" s="14" t="s">
        <v>415</v>
      </c>
      <c r="F145" s="15"/>
      <c r="G145" s="11">
        <f t="shared" ref="G145:G157" si="15">ROUND(F145*D145,0)</f>
        <v>0</v>
      </c>
      <c r="H145" s="9"/>
    </row>
    <row r="146" s="1" customFormat="1" ht="25" customHeight="1" spans="1:8">
      <c r="A146" s="10" t="s">
        <v>416</v>
      </c>
      <c r="B146" s="12" t="s">
        <v>417</v>
      </c>
      <c r="C146" s="9" t="s">
        <v>30</v>
      </c>
      <c r="D146" s="9">
        <v>2</v>
      </c>
      <c r="E146" s="14" t="s">
        <v>418</v>
      </c>
      <c r="F146" s="15"/>
      <c r="G146" s="11">
        <f t="shared" si="15"/>
        <v>0</v>
      </c>
      <c r="H146" s="9"/>
    </row>
    <row r="147" s="1" customFormat="1" ht="25" customHeight="1" spans="1:8">
      <c r="A147" s="10" t="s">
        <v>419</v>
      </c>
      <c r="B147" s="12" t="s">
        <v>420</v>
      </c>
      <c r="C147" s="9" t="s">
        <v>30</v>
      </c>
      <c r="D147" s="9">
        <v>1</v>
      </c>
      <c r="E147" s="14" t="s">
        <v>421</v>
      </c>
      <c r="F147" s="15"/>
      <c r="G147" s="11">
        <f t="shared" si="15"/>
        <v>0</v>
      </c>
      <c r="H147" s="9"/>
    </row>
    <row r="148" s="1" customFormat="1" ht="25" customHeight="1" spans="1:8">
      <c r="A148" s="10" t="s">
        <v>422</v>
      </c>
      <c r="B148" s="12" t="s">
        <v>423</v>
      </c>
      <c r="C148" s="9" t="s">
        <v>33</v>
      </c>
      <c r="D148" s="9">
        <v>10</v>
      </c>
      <c r="E148" s="14" t="s">
        <v>424</v>
      </c>
      <c r="F148" s="15"/>
      <c r="G148" s="11">
        <f t="shared" si="15"/>
        <v>0</v>
      </c>
      <c r="H148" s="9"/>
    </row>
    <row r="149" s="1" customFormat="1" ht="25" customHeight="1" spans="1:8">
      <c r="A149" s="10" t="s">
        <v>425</v>
      </c>
      <c r="B149" s="12" t="s">
        <v>426</v>
      </c>
      <c r="C149" s="9" t="s">
        <v>33</v>
      </c>
      <c r="D149" s="9">
        <v>40</v>
      </c>
      <c r="E149" s="14" t="s">
        <v>427</v>
      </c>
      <c r="F149" s="15"/>
      <c r="G149" s="11">
        <f t="shared" si="15"/>
        <v>0</v>
      </c>
      <c r="H149" s="9"/>
    </row>
    <row r="150" s="1" customFormat="1" ht="25" customHeight="1" spans="1:8">
      <c r="A150" s="10" t="s">
        <v>428</v>
      </c>
      <c r="B150" s="12" t="s">
        <v>429</v>
      </c>
      <c r="C150" s="9" t="s">
        <v>33</v>
      </c>
      <c r="D150" s="9">
        <v>20</v>
      </c>
      <c r="E150" s="14" t="s">
        <v>430</v>
      </c>
      <c r="F150" s="15"/>
      <c r="G150" s="11">
        <f t="shared" si="15"/>
        <v>0</v>
      </c>
      <c r="H150" s="9"/>
    </row>
    <row r="151" s="1" customFormat="1" ht="25" customHeight="1" spans="1:8">
      <c r="A151" s="10" t="s">
        <v>431</v>
      </c>
      <c r="B151" s="12" t="s">
        <v>432</v>
      </c>
      <c r="C151" s="9" t="s">
        <v>33</v>
      </c>
      <c r="D151" s="9">
        <v>10</v>
      </c>
      <c r="E151" s="14" t="s">
        <v>433</v>
      </c>
      <c r="F151" s="15"/>
      <c r="G151" s="11">
        <f t="shared" si="15"/>
        <v>0</v>
      </c>
      <c r="H151" s="9"/>
    </row>
    <row r="152" s="1" customFormat="1" ht="25" customHeight="1" spans="1:8">
      <c r="A152" s="10" t="s">
        <v>434</v>
      </c>
      <c r="B152" s="12" t="s">
        <v>435</v>
      </c>
      <c r="C152" s="9" t="s">
        <v>33</v>
      </c>
      <c r="D152" s="9">
        <v>10</v>
      </c>
      <c r="E152" s="14" t="s">
        <v>436</v>
      </c>
      <c r="F152" s="15"/>
      <c r="G152" s="11">
        <f t="shared" si="15"/>
        <v>0</v>
      </c>
      <c r="H152" s="9"/>
    </row>
    <row r="153" s="1" customFormat="1" ht="25" customHeight="1" spans="1:8">
      <c r="A153" s="10" t="s">
        <v>437</v>
      </c>
      <c r="B153" s="12" t="s">
        <v>438</v>
      </c>
      <c r="C153" s="9" t="s">
        <v>33</v>
      </c>
      <c r="D153" s="9">
        <v>5</v>
      </c>
      <c r="E153" s="14" t="s">
        <v>439</v>
      </c>
      <c r="F153" s="15"/>
      <c r="G153" s="11">
        <f t="shared" si="15"/>
        <v>0</v>
      </c>
      <c r="H153" s="9"/>
    </row>
    <row r="154" s="1" customFormat="1" ht="25" customHeight="1" spans="1:8">
      <c r="A154" s="10" t="s">
        <v>440</v>
      </c>
      <c r="B154" s="12" t="s">
        <v>441</v>
      </c>
      <c r="C154" s="9" t="s">
        <v>33</v>
      </c>
      <c r="D154" s="9">
        <v>36</v>
      </c>
      <c r="E154" s="14" t="s">
        <v>442</v>
      </c>
      <c r="F154" s="15"/>
      <c r="G154" s="11">
        <f t="shared" si="15"/>
        <v>0</v>
      </c>
      <c r="H154" s="9"/>
    </row>
    <row r="155" s="1" customFormat="1" ht="25" customHeight="1" spans="1:8">
      <c r="A155" s="10" t="s">
        <v>443</v>
      </c>
      <c r="B155" s="12" t="s">
        <v>444</v>
      </c>
      <c r="C155" s="9" t="s">
        <v>33</v>
      </c>
      <c r="D155" s="9">
        <v>12</v>
      </c>
      <c r="E155" s="14" t="s">
        <v>445</v>
      </c>
      <c r="F155" s="15"/>
      <c r="G155" s="11">
        <f t="shared" si="15"/>
        <v>0</v>
      </c>
      <c r="H155" s="9"/>
    </row>
    <row r="156" s="1" customFormat="1" ht="25" customHeight="1" spans="1:8">
      <c r="A156" s="10" t="s">
        <v>446</v>
      </c>
      <c r="B156" s="12" t="s">
        <v>447</v>
      </c>
      <c r="C156" s="9" t="s">
        <v>33</v>
      </c>
      <c r="D156" s="9">
        <v>11</v>
      </c>
      <c r="E156" s="14" t="s">
        <v>448</v>
      </c>
      <c r="F156" s="15"/>
      <c r="G156" s="11">
        <f t="shared" si="15"/>
        <v>0</v>
      </c>
      <c r="H156" s="9"/>
    </row>
    <row r="157" s="1" customFormat="1" ht="25" customHeight="1" spans="1:8">
      <c r="A157" s="10" t="s">
        <v>449</v>
      </c>
      <c r="B157" s="12" t="s">
        <v>450</v>
      </c>
      <c r="C157" s="9" t="s">
        <v>33</v>
      </c>
      <c r="D157" s="9">
        <v>1</v>
      </c>
      <c r="E157" s="14" t="s">
        <v>451</v>
      </c>
      <c r="F157" s="15"/>
      <c r="G157" s="11">
        <f t="shared" si="15"/>
        <v>0</v>
      </c>
      <c r="H157" s="9"/>
    </row>
    <row r="158" s="1" customFormat="1" ht="25" customHeight="1" spans="1:8">
      <c r="A158" s="10" t="s">
        <v>452</v>
      </c>
      <c r="B158" s="5" t="s">
        <v>453</v>
      </c>
      <c r="C158" s="9"/>
      <c r="D158" s="9"/>
      <c r="E158" s="14"/>
      <c r="F158" s="15"/>
      <c r="G158" s="11"/>
      <c r="H158" s="9"/>
    </row>
    <row r="159" s="1" customFormat="1" ht="25" customHeight="1" spans="1:8">
      <c r="A159" s="10" t="s">
        <v>454</v>
      </c>
      <c r="B159" s="12" t="s">
        <v>455</v>
      </c>
      <c r="C159" s="9" t="s">
        <v>456</v>
      </c>
      <c r="D159" s="9">
        <v>18</v>
      </c>
      <c r="E159" s="14" t="s">
        <v>457</v>
      </c>
      <c r="F159" s="15"/>
      <c r="G159" s="11">
        <f t="shared" ref="G159:G161" si="16">ROUND(F159*D159,0)</f>
        <v>0</v>
      </c>
      <c r="H159" s="9"/>
    </row>
    <row r="160" s="1" customFormat="1" ht="25" customHeight="1" spans="1:8">
      <c r="A160" s="10" t="s">
        <v>458</v>
      </c>
      <c r="B160" s="12" t="s">
        <v>459</v>
      </c>
      <c r="C160" s="9" t="s">
        <v>33</v>
      </c>
      <c r="D160" s="9">
        <v>1</v>
      </c>
      <c r="E160" s="14" t="s">
        <v>460</v>
      </c>
      <c r="F160" s="15"/>
      <c r="G160" s="11">
        <f t="shared" si="16"/>
        <v>0</v>
      </c>
      <c r="H160" s="9"/>
    </row>
    <row r="161" s="1" customFormat="1" ht="25" customHeight="1" spans="1:8">
      <c r="A161" s="10" t="s">
        <v>461</v>
      </c>
      <c r="B161" s="12" t="s">
        <v>462</v>
      </c>
      <c r="C161" s="9" t="s">
        <v>71</v>
      </c>
      <c r="D161" s="9">
        <v>1</v>
      </c>
      <c r="E161" s="14" t="s">
        <v>463</v>
      </c>
      <c r="F161" s="15"/>
      <c r="G161" s="11">
        <f t="shared" si="16"/>
        <v>0</v>
      </c>
      <c r="H161" s="9"/>
    </row>
    <row r="162" s="1" customFormat="1" ht="25" customHeight="1" spans="1:8">
      <c r="A162" s="10" t="s">
        <v>464</v>
      </c>
      <c r="B162" s="5" t="s">
        <v>465</v>
      </c>
      <c r="C162" s="9"/>
      <c r="D162" s="9"/>
      <c r="E162" s="14"/>
      <c r="F162" s="15"/>
      <c r="G162" s="11"/>
      <c r="H162" s="9"/>
    </row>
    <row r="163" s="1" customFormat="1" ht="25" customHeight="1" spans="1:8">
      <c r="A163" s="10" t="s">
        <v>466</v>
      </c>
      <c r="B163" s="12" t="s">
        <v>467</v>
      </c>
      <c r="C163" s="9" t="s">
        <v>33</v>
      </c>
      <c r="D163" s="9">
        <v>1</v>
      </c>
      <c r="E163" s="14">
        <v>350000</v>
      </c>
      <c r="F163" s="15"/>
      <c r="G163" s="11">
        <f t="shared" ref="G163:G173" si="17">ROUND(F163*D163,0)</f>
        <v>0</v>
      </c>
      <c r="H163" s="9"/>
    </row>
    <row r="164" s="1" customFormat="1" ht="25" customHeight="1" spans="1:8">
      <c r="A164" s="10" t="s">
        <v>468</v>
      </c>
      <c r="B164" s="12" t="s">
        <v>469</v>
      </c>
      <c r="C164" s="9" t="s">
        <v>33</v>
      </c>
      <c r="D164" s="9">
        <v>6</v>
      </c>
      <c r="E164" s="14" t="s">
        <v>470</v>
      </c>
      <c r="F164" s="15"/>
      <c r="G164" s="11">
        <f t="shared" si="17"/>
        <v>0</v>
      </c>
      <c r="H164" s="9"/>
    </row>
    <row r="165" s="1" customFormat="1" ht="25" customHeight="1" spans="1:8">
      <c r="A165" s="10" t="s">
        <v>471</v>
      </c>
      <c r="B165" s="12" t="s">
        <v>472</v>
      </c>
      <c r="C165" s="9" t="s">
        <v>33</v>
      </c>
      <c r="D165" s="9">
        <v>6</v>
      </c>
      <c r="E165" s="14" t="s">
        <v>186</v>
      </c>
      <c r="F165" s="15"/>
      <c r="G165" s="11">
        <f t="shared" si="17"/>
        <v>0</v>
      </c>
      <c r="H165" s="9"/>
    </row>
    <row r="166" s="1" customFormat="1" ht="25" customHeight="1" spans="1:8">
      <c r="A166" s="10" t="s">
        <v>473</v>
      </c>
      <c r="B166" s="12" t="s">
        <v>474</v>
      </c>
      <c r="C166" s="9" t="s">
        <v>49</v>
      </c>
      <c r="D166" s="9">
        <v>6</v>
      </c>
      <c r="E166" s="14" t="s">
        <v>475</v>
      </c>
      <c r="F166" s="15"/>
      <c r="G166" s="11">
        <f t="shared" si="17"/>
        <v>0</v>
      </c>
      <c r="H166" s="9"/>
    </row>
    <row r="167" s="1" customFormat="1" ht="25" customHeight="1" spans="1:8">
      <c r="A167" s="10" t="s">
        <v>476</v>
      </c>
      <c r="B167" s="12" t="s">
        <v>477</v>
      </c>
      <c r="C167" s="9" t="s">
        <v>478</v>
      </c>
      <c r="D167" s="9">
        <v>6</v>
      </c>
      <c r="E167" s="14" t="s">
        <v>479</v>
      </c>
      <c r="F167" s="15"/>
      <c r="G167" s="11">
        <f t="shared" si="17"/>
        <v>0</v>
      </c>
      <c r="H167" s="9"/>
    </row>
    <row r="168" s="1" customFormat="1" ht="25" customHeight="1" spans="1:8">
      <c r="A168" s="10" t="s">
        <v>480</v>
      </c>
      <c r="B168" s="12" t="s">
        <v>481</v>
      </c>
      <c r="C168" s="9" t="s">
        <v>33</v>
      </c>
      <c r="D168" s="9">
        <v>1</v>
      </c>
      <c r="E168" s="14" t="s">
        <v>482</v>
      </c>
      <c r="F168" s="15"/>
      <c r="G168" s="11">
        <f t="shared" si="17"/>
        <v>0</v>
      </c>
      <c r="H168" s="9"/>
    </row>
    <row r="169" s="1" customFormat="1" ht="25" customHeight="1" spans="1:8">
      <c r="A169" s="10" t="s">
        <v>483</v>
      </c>
      <c r="B169" s="12" t="s">
        <v>484</v>
      </c>
      <c r="C169" s="9" t="s">
        <v>33</v>
      </c>
      <c r="D169" s="9">
        <v>1</v>
      </c>
      <c r="E169" s="14" t="s">
        <v>485</v>
      </c>
      <c r="F169" s="15"/>
      <c r="G169" s="11">
        <f t="shared" si="17"/>
        <v>0</v>
      </c>
      <c r="H169" s="9"/>
    </row>
    <row r="170" s="1" customFormat="1" ht="25" customHeight="1" spans="1:8">
      <c r="A170" s="10" t="s">
        <v>486</v>
      </c>
      <c r="B170" s="12" t="s">
        <v>487</v>
      </c>
      <c r="C170" s="9" t="s">
        <v>33</v>
      </c>
      <c r="D170" s="9">
        <v>1</v>
      </c>
      <c r="E170" s="14" t="s">
        <v>488</v>
      </c>
      <c r="F170" s="15"/>
      <c r="G170" s="11">
        <f t="shared" si="17"/>
        <v>0</v>
      </c>
      <c r="H170" s="9"/>
    </row>
    <row r="171" s="1" customFormat="1" ht="25" customHeight="1" spans="1:8">
      <c r="A171" s="10" t="s">
        <v>489</v>
      </c>
      <c r="B171" s="12" t="s">
        <v>490</v>
      </c>
      <c r="C171" s="9" t="s">
        <v>33</v>
      </c>
      <c r="D171" s="9">
        <v>1</v>
      </c>
      <c r="E171" s="14" t="s">
        <v>491</v>
      </c>
      <c r="F171" s="15"/>
      <c r="G171" s="11">
        <f t="shared" si="17"/>
        <v>0</v>
      </c>
      <c r="H171" s="9"/>
    </row>
    <row r="172" s="1" customFormat="1" ht="25" customHeight="1" spans="1:8">
      <c r="A172" s="10" t="s">
        <v>492</v>
      </c>
      <c r="B172" s="12" t="s">
        <v>493</v>
      </c>
      <c r="C172" s="9" t="s">
        <v>30</v>
      </c>
      <c r="D172" s="9">
        <v>6</v>
      </c>
      <c r="E172" s="14" t="s">
        <v>494</v>
      </c>
      <c r="F172" s="15"/>
      <c r="G172" s="11">
        <f t="shared" si="17"/>
        <v>0</v>
      </c>
      <c r="H172" s="9"/>
    </row>
    <row r="173" s="1" customFormat="1" ht="25" customHeight="1" spans="1:8">
      <c r="A173" s="10" t="s">
        <v>495</v>
      </c>
      <c r="B173" s="12" t="s">
        <v>496</v>
      </c>
      <c r="C173" s="9" t="s">
        <v>33</v>
      </c>
      <c r="D173" s="9">
        <v>1</v>
      </c>
      <c r="E173" s="14" t="s">
        <v>497</v>
      </c>
      <c r="F173" s="15"/>
      <c r="G173" s="11">
        <f t="shared" si="17"/>
        <v>0</v>
      </c>
      <c r="H173" s="9"/>
    </row>
    <row r="174" s="1" customFormat="1" ht="25" customHeight="1" spans="1:8">
      <c r="A174" s="10" t="s">
        <v>498</v>
      </c>
      <c r="B174" s="5" t="s">
        <v>499</v>
      </c>
      <c r="C174" s="9"/>
      <c r="D174" s="9"/>
      <c r="E174" s="14"/>
      <c r="F174" s="15"/>
      <c r="G174" s="11"/>
      <c r="H174" s="9"/>
    </row>
    <row r="175" s="1" customFormat="1" ht="25" customHeight="1" spans="1:8">
      <c r="A175" s="10" t="s">
        <v>500</v>
      </c>
      <c r="B175" s="12" t="s">
        <v>501</v>
      </c>
      <c r="C175" s="9" t="s">
        <v>30</v>
      </c>
      <c r="D175" s="9">
        <v>2</v>
      </c>
      <c r="E175" s="14" t="s">
        <v>502</v>
      </c>
      <c r="F175" s="15"/>
      <c r="G175" s="11">
        <f t="shared" ref="G175:G181" si="18">ROUND(F175*D175,0)</f>
        <v>0</v>
      </c>
      <c r="H175" s="9"/>
    </row>
    <row r="176" s="1" customFormat="1" ht="25" customHeight="1" spans="1:8">
      <c r="A176" s="10" t="s">
        <v>503</v>
      </c>
      <c r="B176" s="12" t="s">
        <v>504</v>
      </c>
      <c r="C176" s="9" t="s">
        <v>30</v>
      </c>
      <c r="D176" s="9">
        <v>2</v>
      </c>
      <c r="E176" s="14" t="s">
        <v>505</v>
      </c>
      <c r="F176" s="15"/>
      <c r="G176" s="11">
        <f t="shared" si="18"/>
        <v>0</v>
      </c>
      <c r="H176" s="9"/>
    </row>
    <row r="177" s="1" customFormat="1" ht="25" customHeight="1" spans="1:8">
      <c r="A177" s="10" t="s">
        <v>506</v>
      </c>
      <c r="B177" s="12" t="s">
        <v>507</v>
      </c>
      <c r="C177" s="9" t="s">
        <v>30</v>
      </c>
      <c r="D177" s="9">
        <v>2</v>
      </c>
      <c r="E177" s="14" t="s">
        <v>508</v>
      </c>
      <c r="F177" s="15"/>
      <c r="G177" s="11">
        <f t="shared" si="18"/>
        <v>0</v>
      </c>
      <c r="H177" s="9"/>
    </row>
    <row r="178" s="1" customFormat="1" ht="25" customHeight="1" spans="1:8">
      <c r="A178" s="10" t="s">
        <v>509</v>
      </c>
      <c r="B178" s="12" t="s">
        <v>510</v>
      </c>
      <c r="C178" s="9" t="s">
        <v>30</v>
      </c>
      <c r="D178" s="9">
        <v>2</v>
      </c>
      <c r="E178" s="14" t="s">
        <v>511</v>
      </c>
      <c r="F178" s="15"/>
      <c r="G178" s="11">
        <f t="shared" si="18"/>
        <v>0</v>
      </c>
      <c r="H178" s="9"/>
    </row>
    <row r="179" s="1" customFormat="1" ht="25" customHeight="1" spans="1:8">
      <c r="A179" s="10" t="s">
        <v>512</v>
      </c>
      <c r="B179" s="12" t="s">
        <v>513</v>
      </c>
      <c r="C179" s="9" t="s">
        <v>478</v>
      </c>
      <c r="D179" s="9">
        <v>2</v>
      </c>
      <c r="E179" s="14" t="s">
        <v>514</v>
      </c>
      <c r="F179" s="15"/>
      <c r="G179" s="11">
        <f t="shared" si="18"/>
        <v>0</v>
      </c>
      <c r="H179" s="9"/>
    </row>
    <row r="180" s="1" customFormat="1" ht="25" customHeight="1" spans="1:8">
      <c r="A180" s="10" t="s">
        <v>515</v>
      </c>
      <c r="B180" s="12" t="s">
        <v>516</v>
      </c>
      <c r="C180" s="9" t="s">
        <v>71</v>
      </c>
      <c r="D180" s="9">
        <v>1</v>
      </c>
      <c r="E180" s="14" t="s">
        <v>517</v>
      </c>
      <c r="F180" s="15"/>
      <c r="G180" s="11">
        <f t="shared" si="18"/>
        <v>0</v>
      </c>
      <c r="H180" s="9"/>
    </row>
    <row r="181" s="1" customFormat="1" ht="25" customHeight="1" spans="1:8">
      <c r="A181" s="10" t="s">
        <v>518</v>
      </c>
      <c r="B181" s="12" t="s">
        <v>519</v>
      </c>
      <c r="C181" s="9" t="s">
        <v>71</v>
      </c>
      <c r="D181" s="9">
        <v>1</v>
      </c>
      <c r="E181" s="14" t="s">
        <v>517</v>
      </c>
      <c r="F181" s="15"/>
      <c r="G181" s="11">
        <f t="shared" si="18"/>
        <v>0</v>
      </c>
      <c r="H181" s="9"/>
    </row>
    <row r="182" s="1" customFormat="1" ht="25" customHeight="1" spans="1:8">
      <c r="A182" s="10" t="s">
        <v>520</v>
      </c>
      <c r="B182" s="5" t="s">
        <v>521</v>
      </c>
      <c r="C182" s="9"/>
      <c r="D182" s="9"/>
      <c r="E182" s="14"/>
      <c r="F182" s="15"/>
      <c r="G182" s="11"/>
      <c r="H182" s="9"/>
    </row>
    <row r="183" s="1" customFormat="1" ht="25" customHeight="1" spans="1:8">
      <c r="A183" s="10" t="s">
        <v>522</v>
      </c>
      <c r="B183" s="12" t="s">
        <v>523</v>
      </c>
      <c r="C183" s="9" t="s">
        <v>33</v>
      </c>
      <c r="D183" s="9">
        <v>1</v>
      </c>
      <c r="E183" s="14" t="s">
        <v>524</v>
      </c>
      <c r="F183" s="15"/>
      <c r="G183" s="11">
        <f t="shared" ref="G183:G185" si="19">ROUND(F183*D183,0)</f>
        <v>0</v>
      </c>
      <c r="H183" s="9"/>
    </row>
    <row r="184" s="1" customFormat="1" ht="25" customHeight="1" spans="1:8">
      <c r="A184" s="10" t="s">
        <v>525</v>
      </c>
      <c r="B184" s="12" t="s">
        <v>526</v>
      </c>
      <c r="C184" s="9" t="s">
        <v>33</v>
      </c>
      <c r="D184" s="9">
        <v>10</v>
      </c>
      <c r="E184" s="14" t="s">
        <v>297</v>
      </c>
      <c r="F184" s="15"/>
      <c r="G184" s="11">
        <f t="shared" si="19"/>
        <v>0</v>
      </c>
      <c r="H184" s="9"/>
    </row>
    <row r="185" s="1" customFormat="1" ht="25" customHeight="1" spans="1:8">
      <c r="A185" s="10" t="s">
        <v>527</v>
      </c>
      <c r="B185" s="5" t="s">
        <v>528</v>
      </c>
      <c r="C185" s="9"/>
      <c r="D185" s="9"/>
      <c r="E185" s="14"/>
      <c r="F185" s="15"/>
      <c r="G185" s="11"/>
      <c r="H185" s="9"/>
    </row>
    <row r="186" s="1" customFormat="1" ht="25" customHeight="1" spans="1:8">
      <c r="A186" s="10" t="s">
        <v>529</v>
      </c>
      <c r="B186" s="12" t="s">
        <v>530</v>
      </c>
      <c r="C186" s="9" t="s">
        <v>33</v>
      </c>
      <c r="D186" s="9">
        <v>1</v>
      </c>
      <c r="E186" s="14" t="s">
        <v>531</v>
      </c>
      <c r="F186" s="15"/>
      <c r="G186" s="11">
        <f t="shared" ref="G186:G189" si="20">ROUND(F186*D186,0)</f>
        <v>0</v>
      </c>
      <c r="H186" s="9"/>
    </row>
    <row r="187" s="1" customFormat="1" ht="25" customHeight="1" spans="1:8">
      <c r="A187" s="10" t="s">
        <v>532</v>
      </c>
      <c r="B187" s="12" t="s">
        <v>533</v>
      </c>
      <c r="C187" s="9" t="s">
        <v>33</v>
      </c>
      <c r="D187" s="9">
        <v>1</v>
      </c>
      <c r="E187" s="14" t="s">
        <v>534</v>
      </c>
      <c r="F187" s="15"/>
      <c r="G187" s="11">
        <f t="shared" si="20"/>
        <v>0</v>
      </c>
      <c r="H187" s="9"/>
    </row>
    <row r="188" s="1" customFormat="1" ht="25" customHeight="1" spans="1:8">
      <c r="A188" s="10" t="s">
        <v>535</v>
      </c>
      <c r="B188" s="5" t="s">
        <v>536</v>
      </c>
      <c r="C188" s="9"/>
      <c r="D188" s="9"/>
      <c r="E188" s="14"/>
      <c r="F188" s="15"/>
      <c r="G188" s="11"/>
      <c r="H188" s="9"/>
    </row>
    <row r="189" s="1" customFormat="1" ht="25" customHeight="1" spans="1:8">
      <c r="A189" s="10" t="s">
        <v>537</v>
      </c>
      <c r="B189" s="12" t="s">
        <v>536</v>
      </c>
      <c r="C189" s="9" t="s">
        <v>33</v>
      </c>
      <c r="D189" s="9">
        <v>1</v>
      </c>
      <c r="E189" s="14" t="s">
        <v>350</v>
      </c>
      <c r="F189" s="15"/>
      <c r="G189" s="11">
        <f t="shared" si="20"/>
        <v>0</v>
      </c>
      <c r="H189" s="9"/>
    </row>
    <row r="190" s="1" customFormat="1" ht="25" customHeight="1" spans="1:8">
      <c r="A190" s="10" t="s">
        <v>538</v>
      </c>
      <c r="B190" s="5" t="s">
        <v>539</v>
      </c>
      <c r="C190" s="9"/>
      <c r="D190" s="9"/>
      <c r="E190" s="14"/>
      <c r="F190" s="20"/>
      <c r="G190" s="11"/>
      <c r="H190" s="9"/>
    </row>
    <row r="191" s="1" customFormat="1" ht="25" customHeight="1" spans="1:8">
      <c r="A191" s="10" t="s">
        <v>540</v>
      </c>
      <c r="B191" s="12" t="s">
        <v>541</v>
      </c>
      <c r="C191" s="9" t="s">
        <v>33</v>
      </c>
      <c r="D191" s="9">
        <v>1</v>
      </c>
      <c r="E191" s="14" t="s">
        <v>410</v>
      </c>
      <c r="F191" s="15"/>
      <c r="G191" s="11">
        <f t="shared" ref="G191:G195" si="21">ROUND(F191*D191,0)</f>
        <v>0</v>
      </c>
      <c r="H191" s="9"/>
    </row>
    <row r="192" s="1" customFormat="1" ht="25" customHeight="1" spans="1:8">
      <c r="A192" s="10" t="s">
        <v>542</v>
      </c>
      <c r="B192" s="12" t="s">
        <v>312</v>
      </c>
      <c r="C192" s="9" t="s">
        <v>33</v>
      </c>
      <c r="D192" s="9">
        <v>1</v>
      </c>
      <c r="E192" s="14" t="s">
        <v>313</v>
      </c>
      <c r="F192" s="15"/>
      <c r="G192" s="11">
        <f t="shared" si="21"/>
        <v>0</v>
      </c>
      <c r="H192" s="9"/>
    </row>
    <row r="193" s="1" customFormat="1" ht="25" customHeight="1" spans="1:8">
      <c r="A193" s="10" t="s">
        <v>543</v>
      </c>
      <c r="B193" s="5" t="s">
        <v>544</v>
      </c>
      <c r="C193" s="9"/>
      <c r="D193" s="9"/>
      <c r="E193" s="14"/>
      <c r="F193" s="15"/>
      <c r="G193" s="11"/>
      <c r="H193" s="9"/>
    </row>
    <row r="194" s="1" customFormat="1" ht="25" customHeight="1" spans="1:8">
      <c r="A194" s="10" t="s">
        <v>545</v>
      </c>
      <c r="B194" s="12" t="s">
        <v>546</v>
      </c>
      <c r="C194" s="9" t="s">
        <v>71</v>
      </c>
      <c r="D194" s="9">
        <v>1</v>
      </c>
      <c r="E194" s="14" t="s">
        <v>547</v>
      </c>
      <c r="F194" s="15"/>
      <c r="G194" s="11">
        <f t="shared" si="21"/>
        <v>0</v>
      </c>
      <c r="H194" s="9"/>
    </row>
    <row r="195" s="1" customFormat="1" ht="25" customHeight="1" spans="1:8">
      <c r="A195" s="10" t="s">
        <v>548</v>
      </c>
      <c r="B195" s="12" t="s">
        <v>312</v>
      </c>
      <c r="C195" s="9" t="s">
        <v>71</v>
      </c>
      <c r="D195" s="9">
        <v>1</v>
      </c>
      <c r="E195" s="14" t="s">
        <v>313</v>
      </c>
      <c r="F195" s="15"/>
      <c r="G195" s="11">
        <f t="shared" si="21"/>
        <v>0</v>
      </c>
      <c r="H195" s="9"/>
    </row>
    <row r="196" s="1" customFormat="1" ht="25" customHeight="1" spans="1:8">
      <c r="A196" s="10" t="s">
        <v>549</v>
      </c>
      <c r="B196" s="5" t="s">
        <v>550</v>
      </c>
      <c r="C196" s="9"/>
      <c r="D196" s="9"/>
      <c r="E196" s="14"/>
      <c r="F196" s="15"/>
      <c r="G196" s="11"/>
      <c r="H196" s="9"/>
    </row>
    <row r="197" s="1" customFormat="1" ht="25" customHeight="1" spans="1:8">
      <c r="A197" s="10" t="s">
        <v>551</v>
      </c>
      <c r="B197" s="12" t="s">
        <v>552</v>
      </c>
      <c r="C197" s="9" t="s">
        <v>259</v>
      </c>
      <c r="D197" s="9">
        <v>5000</v>
      </c>
      <c r="E197" s="14" t="s">
        <v>553</v>
      </c>
      <c r="F197" s="15"/>
      <c r="G197" s="11">
        <f t="shared" ref="G197:G208" si="22">ROUND(F197*D197,0)</f>
        <v>0</v>
      </c>
      <c r="H197" s="9"/>
    </row>
    <row r="198" s="1" customFormat="1" ht="25" customHeight="1" spans="1:8">
      <c r="A198" s="10" t="s">
        <v>554</v>
      </c>
      <c r="B198" s="12" t="s">
        <v>555</v>
      </c>
      <c r="C198" s="9" t="s">
        <v>259</v>
      </c>
      <c r="D198" s="9">
        <v>3000</v>
      </c>
      <c r="E198" s="14" t="s">
        <v>556</v>
      </c>
      <c r="F198" s="15"/>
      <c r="G198" s="11">
        <f t="shared" si="22"/>
        <v>0</v>
      </c>
      <c r="H198" s="9"/>
    </row>
    <row r="199" s="1" customFormat="1" ht="25" customHeight="1" spans="1:8">
      <c r="A199" s="10" t="s">
        <v>557</v>
      </c>
      <c r="B199" s="12" t="s">
        <v>558</v>
      </c>
      <c r="C199" s="9" t="s">
        <v>259</v>
      </c>
      <c r="D199" s="9">
        <v>3000</v>
      </c>
      <c r="E199" s="14" t="s">
        <v>559</v>
      </c>
      <c r="F199" s="15"/>
      <c r="G199" s="11">
        <f t="shared" si="22"/>
        <v>0</v>
      </c>
      <c r="H199" s="9"/>
    </row>
    <row r="200" s="1" customFormat="1" ht="25" customHeight="1" spans="1:8">
      <c r="A200" s="10" t="s">
        <v>560</v>
      </c>
      <c r="B200" s="12" t="s">
        <v>561</v>
      </c>
      <c r="C200" s="9" t="s">
        <v>259</v>
      </c>
      <c r="D200" s="9">
        <v>5000</v>
      </c>
      <c r="E200" s="14" t="s">
        <v>562</v>
      </c>
      <c r="F200" s="15"/>
      <c r="G200" s="11">
        <f t="shared" si="22"/>
        <v>0</v>
      </c>
      <c r="H200" s="9"/>
    </row>
    <row r="201" s="1" customFormat="1" ht="25" customHeight="1" spans="1:8">
      <c r="A201" s="10" t="s">
        <v>563</v>
      </c>
      <c r="B201" s="12" t="s">
        <v>564</v>
      </c>
      <c r="C201" s="9" t="s">
        <v>259</v>
      </c>
      <c r="D201" s="9">
        <v>1000</v>
      </c>
      <c r="E201" s="14" t="s">
        <v>565</v>
      </c>
      <c r="F201" s="15"/>
      <c r="G201" s="11">
        <f t="shared" si="22"/>
        <v>0</v>
      </c>
      <c r="H201" s="9"/>
    </row>
    <row r="202" s="1" customFormat="1" ht="25" customHeight="1" spans="1:8">
      <c r="A202" s="10" t="s">
        <v>566</v>
      </c>
      <c r="B202" s="12" t="s">
        <v>567</v>
      </c>
      <c r="C202" s="9" t="s">
        <v>259</v>
      </c>
      <c r="D202" s="9">
        <v>4000</v>
      </c>
      <c r="E202" s="14" t="s">
        <v>568</v>
      </c>
      <c r="F202" s="15"/>
      <c r="G202" s="11">
        <f t="shared" si="22"/>
        <v>0</v>
      </c>
      <c r="H202" s="9"/>
    </row>
    <row r="203" s="1" customFormat="1" ht="25" customHeight="1" spans="1:8">
      <c r="A203" s="10" t="s">
        <v>569</v>
      </c>
      <c r="B203" s="12" t="s">
        <v>570</v>
      </c>
      <c r="C203" s="9" t="s">
        <v>49</v>
      </c>
      <c r="D203" s="9">
        <v>40</v>
      </c>
      <c r="E203" s="14" t="s">
        <v>571</v>
      </c>
      <c r="F203" s="15"/>
      <c r="G203" s="11">
        <f t="shared" si="22"/>
        <v>0</v>
      </c>
      <c r="H203" s="9"/>
    </row>
    <row r="204" s="1" customFormat="1" ht="25" customHeight="1" spans="1:8">
      <c r="A204" s="10" t="s">
        <v>572</v>
      </c>
      <c r="B204" s="12" t="s">
        <v>573</v>
      </c>
      <c r="C204" s="9" t="s">
        <v>259</v>
      </c>
      <c r="D204" s="9">
        <v>8000</v>
      </c>
      <c r="E204" s="14" t="s">
        <v>574</v>
      </c>
      <c r="F204" s="15"/>
      <c r="G204" s="11">
        <f t="shared" si="22"/>
        <v>0</v>
      </c>
      <c r="H204" s="9"/>
    </row>
    <row r="205" s="1" customFormat="1" ht="25" customHeight="1" spans="1:8">
      <c r="A205" s="10" t="s">
        <v>575</v>
      </c>
      <c r="B205" s="12" t="s">
        <v>576</v>
      </c>
      <c r="C205" s="9" t="s">
        <v>49</v>
      </c>
      <c r="D205" s="9">
        <v>20</v>
      </c>
      <c r="E205" s="14" t="s">
        <v>577</v>
      </c>
      <c r="F205" s="15"/>
      <c r="G205" s="11">
        <f t="shared" si="22"/>
        <v>0</v>
      </c>
      <c r="H205" s="9"/>
    </row>
    <row r="206" s="1" customFormat="1" ht="25" customHeight="1" spans="1:8">
      <c r="A206" s="10" t="s">
        <v>578</v>
      </c>
      <c r="B206" s="12" t="s">
        <v>579</v>
      </c>
      <c r="C206" s="9" t="s">
        <v>49</v>
      </c>
      <c r="D206" s="9">
        <v>20</v>
      </c>
      <c r="E206" s="14" t="s">
        <v>580</v>
      </c>
      <c r="F206" s="15"/>
      <c r="G206" s="11">
        <f t="shared" si="22"/>
        <v>0</v>
      </c>
      <c r="H206" s="9"/>
    </row>
    <row r="207" s="1" customFormat="1" ht="25" customHeight="1" spans="1:8">
      <c r="A207" s="10" t="s">
        <v>581</v>
      </c>
      <c r="B207" s="12" t="s">
        <v>284</v>
      </c>
      <c r="C207" s="9" t="s">
        <v>259</v>
      </c>
      <c r="D207" s="9">
        <v>3000</v>
      </c>
      <c r="E207" s="14" t="s">
        <v>285</v>
      </c>
      <c r="F207" s="15"/>
      <c r="G207" s="11">
        <f t="shared" si="22"/>
        <v>0</v>
      </c>
      <c r="H207" s="9"/>
    </row>
    <row r="208" s="1" customFormat="1" ht="25" customHeight="1" spans="1:8">
      <c r="A208" s="10" t="s">
        <v>582</v>
      </c>
      <c r="B208" s="12" t="s">
        <v>583</v>
      </c>
      <c r="C208" s="9" t="s">
        <v>259</v>
      </c>
      <c r="D208" s="9">
        <v>3000</v>
      </c>
      <c r="E208" s="14" t="s">
        <v>584</v>
      </c>
      <c r="F208" s="15"/>
      <c r="G208" s="11">
        <f t="shared" si="22"/>
        <v>0</v>
      </c>
      <c r="H208" s="9"/>
    </row>
    <row r="209" s="1" customFormat="1" ht="25" customHeight="1" spans="1:8">
      <c r="A209" s="10" t="s">
        <v>585</v>
      </c>
      <c r="B209" s="5" t="s">
        <v>586</v>
      </c>
      <c r="C209" s="9"/>
      <c r="D209" s="9"/>
      <c r="E209" s="14"/>
      <c r="F209" s="15"/>
      <c r="G209" s="11"/>
      <c r="H209" s="9"/>
    </row>
    <row r="210" s="1" customFormat="1" ht="25" customHeight="1" spans="1:8">
      <c r="A210" s="10" t="s">
        <v>587</v>
      </c>
      <c r="B210" s="12" t="s">
        <v>588</v>
      </c>
      <c r="C210" s="9" t="s">
        <v>71</v>
      </c>
      <c r="D210" s="9">
        <v>4</v>
      </c>
      <c r="E210" s="14" t="s">
        <v>186</v>
      </c>
      <c r="F210" s="21"/>
      <c r="G210" s="11">
        <f>ROUND(F210*D210,0)</f>
        <v>0</v>
      </c>
      <c r="H210" s="9"/>
    </row>
    <row r="211" s="1" customFormat="1" ht="25" customHeight="1" spans="1:8">
      <c r="A211" s="10" t="s">
        <v>589</v>
      </c>
      <c r="B211" s="12" t="s">
        <v>590</v>
      </c>
      <c r="C211" s="9" t="s">
        <v>71</v>
      </c>
      <c r="D211" s="9">
        <v>2</v>
      </c>
      <c r="E211" s="14" t="s">
        <v>300</v>
      </c>
      <c r="F211" s="21"/>
      <c r="G211" s="11">
        <f>ROUND(F211*D211,0)</f>
        <v>0</v>
      </c>
      <c r="H211" s="9"/>
    </row>
    <row r="212" s="1" customFormat="1" ht="40" customHeight="1" spans="1:8">
      <c r="A212" s="4" t="s">
        <v>591</v>
      </c>
      <c r="B212" s="5"/>
      <c r="C212" s="6"/>
      <c r="D212" s="6"/>
      <c r="E212" s="6"/>
      <c r="F212" s="6"/>
      <c r="G212" s="22">
        <f>SUM(G5:G211)</f>
        <v>0</v>
      </c>
      <c r="H212" s="9"/>
    </row>
    <row r="213" s="1" customFormat="1" ht="45" customHeight="1" spans="1:8">
      <c r="A213" s="4" t="s">
        <v>592</v>
      </c>
      <c r="B213" s="5"/>
      <c r="C213" s="6"/>
      <c r="D213" s="6"/>
      <c r="E213" s="6"/>
      <c r="F213" s="6"/>
      <c r="G213" s="22">
        <f>G212+'100章'!G8</f>
        <v>253481</v>
      </c>
      <c r="H213" s="23"/>
    </row>
  </sheetData>
  <sheetProtection password="CC6F" sheet="1" objects="1"/>
  <protectedRanges>
    <protectedRange sqref="F5:F211" name="区域2"/>
  </protectedRanges>
  <mergeCells count="3">
    <mergeCell ref="A1:H1"/>
    <mergeCell ref="A212:D212"/>
    <mergeCell ref="A213:D213"/>
  </mergeCells>
  <pageMargins left="0.75" right="0.75" top="1" bottom="1" header="0.5" footer="0.5"/>
  <pageSetup paperSize="9" scale="5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2" master="" otherUserPermission="visible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100章</vt:lpstr>
      <vt:lpstr>800章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GZJZ</dc:creator>
  <cp:lastModifiedBy>苏</cp:lastModifiedBy>
  <dcterms:created xsi:type="dcterms:W3CDTF">2025-10-14T03:34:00Z</dcterms:created>
  <dcterms:modified xsi:type="dcterms:W3CDTF">2025-10-15T01:14:01Z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2F92F98F4A314B04B671A6579544F192_11</vt:lpwstr>
  </property>
  <property fmtid="{D5CDD505-2E9C-101B-9397-08002B2CF9AE}" pid="3" name="KSOProductBuildVer">
    <vt:lpwstr>2052-12.1.0.17827</vt:lpwstr>
  </property>
</Properties>
</file>