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3"/>
  </bookViews>
  <sheets>
    <sheet name="封-1 招标工程量清单封面" sheetId="9" r:id="rId1"/>
    <sheet name="扉-1 招标工程量清单扉页" sheetId="10" r:id="rId2"/>
    <sheet name="汇总表" sheetId="11" r:id="rId3"/>
    <sheet name="工程量清单" sheetId="5" r:id="rId4"/>
  </sheets>
  <definedNames>
    <definedName name="_xlnm.Print_Area" localSheetId="3">工程量清单!$A$1:$I$19</definedName>
    <definedName name="_xlnm.Print_Titles" localSheetId="3">工程量清单!$1:$2</definedName>
    <definedName name="_xlnm.Print_Titles" localSheetId="2">汇总表!$A$1:$IU$2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<sst xmlns="http://schemas.openxmlformats.org/spreadsheetml/2006/main" count="95" uniqueCount="74">
  <si>
    <t>广州市正骨医院新院区建设项目地铁保护监测</t>
  </si>
  <si>
    <t>工程</t>
  </si>
  <si>
    <t>招 标 工 程 量 清 单</t>
  </si>
  <si>
    <t>招  标  人：</t>
  </si>
  <si>
    <t>广州市越秀区代建项目管理中心</t>
  </si>
  <si>
    <t>(单位盖章)</t>
  </si>
  <si>
    <t>造价咨询人：</t>
  </si>
  <si>
    <t>广州珠建工程造价咨询有限公司</t>
  </si>
  <si>
    <t>年    月    日</t>
  </si>
  <si>
    <t>封-1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</si>
  <si>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</si>
  <si>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</si>
  <si>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</si>
  <si>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</si>
  <si>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</si>
  <si>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</si>
  <si>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</si>
  <si>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</si>
  <si>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</si>
  <si>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编制时间：  </t>
  </si>
  <si>
    <t xml:space="preserve">复核时间：  </t>
  </si>
  <si>
    <t>扉-1</t>
  </si>
  <si>
    <t>广州市正骨医院新院区建设项目地铁保护监测费用汇总表</t>
  </si>
  <si>
    <t>序号</t>
  </si>
  <si>
    <t>项目</t>
  </si>
  <si>
    <t>含税合计（元）</t>
  </si>
  <si>
    <t>最高限价-含税合计
（元）</t>
  </si>
  <si>
    <t>备注</t>
  </si>
  <si>
    <t>材料、构配件及其安拆</t>
  </si>
  <si>
    <t>隧道结构监测</t>
  </si>
  <si>
    <t>其他工作</t>
  </si>
  <si>
    <t>广州市正骨医院新院区建设项目地铁保护监测清单</t>
  </si>
  <si>
    <t>项目名称</t>
  </si>
  <si>
    <t>说明</t>
  </si>
  <si>
    <t>单位</t>
  </si>
  <si>
    <t>工程量</t>
  </si>
  <si>
    <t>最高限价-含税单价</t>
  </si>
  <si>
    <t>投标综合单价（元）</t>
  </si>
  <si>
    <t>投标综合合价（元）</t>
  </si>
  <si>
    <t>监测点小棱镜及其安拆费用（12号线建设六马路站轨行区）</t>
  </si>
  <si>
    <t>2倍基坑开挖深度内影响12号线建设六马路站轨行区左线120米，右线60米，10米布设一个监测断面，合计布设监测断面18个。
每个断面布设4个监测点，共计布设监测点4*18=72个</t>
  </si>
  <si>
    <t>点</t>
  </si>
  <si>
    <t>监测点小棱镜及其安拆费用（12号线建建烈区间）</t>
  </si>
  <si>
    <t>2倍基坑开挖深度内影响12号线建烈区间左线20米，10米布设一个监测断面，右线布设1各监测断面，合计布设监测断面3个。
每个断面布设5个监测点，共计布设监测点5*3=15个</t>
  </si>
  <si>
    <t>监测点小棱镜及其安拆费用（13号线建设六马路站轨行区）</t>
  </si>
  <si>
    <t>2倍基坑开挖深度内影响13号线建设六马路站轨行区左线40米，右线30米，10米布设一个监测断面，合计布设监测断面7个。
每个断面布设4个监测点，共计布设监测点4*7=28个</t>
  </si>
  <si>
    <t>监测点小棱镜及其安拆费用（13号线建农区间）</t>
  </si>
  <si>
    <t>2倍基坑开挖深度内影响13号线建农区间隧道左右线各约180米，基坑开挖正下方隧道监测断面布设间距为5米，其余为10米；右线布设30个断面，左线23个断面，共计布设53个监测断面。每个监测断面布设5个监测点，共计布设5*53=265个</t>
  </si>
  <si>
    <t>站厅人工监测点及其安拆费用（建设六马路站换乘厅）</t>
  </si>
  <si>
    <t>2倍基坑开挖深度内影响建设六马路站换乘厅人工监测点合计布设25个监测点。</t>
  </si>
  <si>
    <t>全站仪托架、强制对中盘及其安拆费</t>
  </si>
  <si>
    <t>13号线隧道左、右线各2个测站，12号线隧道左右线各1个测站</t>
  </si>
  <si>
    <t>套</t>
  </si>
  <si>
    <t xml:space="preserve">13号线二期暂定2026年8月底移交运营中心，8月底前采用人工监测，9月起采用自动化监测直至工程结束。
</t>
  </si>
  <si>
    <t>地铁隧道结构水平位移、竖向位移人工监测</t>
  </si>
  <si>
    <t xml:space="preserve">
13号线建农区间共计布设5*53=265个监测点，人工监测工期为13个月：围护结构为6个月，监测频率为1次/3天，计60次；基坑开挖7个月监测频率为1次/2d，计105次；
合计监测（60+105）*265=43725点*次</t>
  </si>
  <si>
    <r>
      <rPr>
        <sz val="10"/>
        <color theme="1"/>
        <rFont val="宋体"/>
        <charset val="134"/>
        <scheme val="minor"/>
      </rPr>
      <t>点</t>
    </r>
    <r>
      <rPr>
        <sz val="10"/>
        <color theme="1"/>
        <rFont val="Microsoft YaHei"/>
        <charset val="134"/>
      </rPr>
      <t>•</t>
    </r>
    <r>
      <rPr>
        <sz val="10"/>
        <color theme="1"/>
        <rFont val="宋体"/>
        <charset val="134"/>
        <scheme val="minor"/>
      </rPr>
      <t>次</t>
    </r>
  </si>
  <si>
    <t>车站轨行区自动化监测</t>
  </si>
  <si>
    <t>1、12号线建设六马路站轨行区共计布设18个监测断面，监测工期为10个月，工后观察1个月，合计监测18*11=198断面*月；
2、13号线建设六马路站轨行区共计布设7个监测断面，监测工期为10个月，工后观察1个月，合计监测7*11=77断面*月；
3、车站轨行区自动化监测合计：198+77=275断面*月</t>
  </si>
  <si>
    <t>断面*月</t>
  </si>
  <si>
    <t>隧道结构变形自动化监测</t>
  </si>
  <si>
    <t>1、12号线建烈区间隧道共计布设3个监测断面，监测工期为10个月，工后观察1个月，合计监测3*11=33断面*月；
2、13号线建农区间隧道共计布设53个监测断面，剩余基坑开挖工期及地下结构施工工期10个月，工后观察1个月，计53*11=583断面*月
3、区间隧道自动化监测合计：33+53*11=616断面*月</t>
  </si>
  <si>
    <t>换乘厅人工监测</t>
  </si>
  <si>
    <t>换乘厅共计布设25个人工监测点，基坑开挖期间监测2个月，监测频率为2天1次，计30次；地下结构施工至±0工期为8个月，监测频率为2天1次，计120次，工后观察期一个月，监测频率为1次/3天，计10次，合计监测（30+120+10）*25=4000次</t>
  </si>
  <si>
    <t>工前、工后地铁隧道普查</t>
  </si>
  <si>
    <t>12号线、13号线工前、工后各一次，累计4次</t>
  </si>
  <si>
    <t>次</t>
  </si>
  <si>
    <t>隧道结构三维扫描费</t>
  </si>
  <si>
    <t>12号线、13号线工前、工后各一次，共4次。累计扫描长度2km（不足1km按1km计算）。</t>
  </si>
  <si>
    <t>施工配合费</t>
  </si>
  <si>
    <r>
      <rPr>
        <sz val="10"/>
        <rFont val="宋体"/>
        <charset val="134"/>
        <scheme val="minor"/>
      </rPr>
      <t>本项目合价包干，合同执行期内不做调整。</t>
    </r>
    <r>
      <rPr>
        <sz val="10"/>
        <color rgb="FFFF0000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地铁保护监测期间，涉及地铁运营部门配合开展相关工作的费用(包括但不限于施工许可办理、作业点办理、接挂地线配合、结构设施状态调查、地保监测点安拆配合、监测设备布设附着修复、监测设备定期检查配合、轨道交通设备设施安全检查、预防性措施施工配合、运营保障值班、运营应急管理、项目风险管理等，具体内容及要求以广州地铁集团公司运营及相关部门要求为准。)</t>
    </r>
  </si>
  <si>
    <t>项</t>
  </si>
  <si>
    <t>合计</t>
  </si>
  <si>
    <t>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</si>
</sst>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HK$-C04]#,##0.00;\-[$HK$-C04]#,##0.00"/>
    <numFmt numFmtId="177" formatCode="0.00_ "/>
    <numFmt numFmtId="178" formatCode="0_ "/>
    <numFmt numFmtId="179" formatCode="0.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仿宋_GB2312"/>
      <family val="3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icrosoft YaHei"/>
      <charset val="134"/>
    </font>
    <font>
      <sz val="10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5" fillId="0" borderId="0"/>
  </cellStyleXfs>
  <cellXfs count="57">
    <xf numFmtId="0" fontId="0" fillId="0" borderId="0" xfId="0"/>
    <xf numFmtId="177" fontId="1" fillId="0" borderId="0" xfId="51" applyNumberFormat="1" applyFont="1" applyBorder="1" applyAlignment="1">
      <alignment horizontal="center" vertical="center" wrapText="1"/>
    </xf>
    <xf numFmtId="177" fontId="1" fillId="2" borderId="0" xfId="51" applyNumberFormat="1" applyFont="1" applyFill="1" applyBorder="1" applyAlignment="1">
      <alignment horizontal="center" vertical="center" wrapText="1"/>
    </xf>
    <xf numFmtId="177" fontId="0" fillId="0" borderId="0" xfId="51" applyNumberFormat="1" applyBorder="1" applyAlignment="1">
      <alignment horizontal="center" vertical="center" wrapText="1"/>
    </xf>
    <xf numFmtId="177" fontId="2" fillId="0" borderId="0" xfId="51" applyNumberFormat="1" applyFont="1" applyFill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51" applyNumberFormat="1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179" fontId="1" fillId="0" borderId="1" xfId="51" applyNumberFormat="1" applyFont="1" applyFill="1" applyBorder="1" applyAlignment="1">
      <alignment horizontal="center" vertical="center" wrapText="1"/>
    </xf>
    <xf numFmtId="177" fontId="1" fillId="0" borderId="1" xfId="51" applyNumberFormat="1" applyFont="1" applyFill="1" applyBorder="1" applyAlignment="1">
      <alignment horizontal="left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left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177" fontId="1" fillId="0" borderId="1" xfId="51" applyNumberFormat="1" applyFont="1" applyFill="1" applyBorder="1" applyAlignment="1">
      <alignment vertical="center" wrapText="1"/>
    </xf>
    <xf numFmtId="177" fontId="5" fillId="0" borderId="1" xfId="51" applyNumberFormat="1" applyFont="1" applyFill="1" applyBorder="1" applyAlignment="1">
      <alignment horizontal="left" vertical="center" wrapText="1"/>
    </xf>
    <xf numFmtId="177" fontId="3" fillId="0" borderId="1" xfId="51" applyNumberFormat="1" applyFont="1" applyBorder="1" applyAlignment="1">
      <alignment horizontal="left" vertical="center" wrapText="1"/>
    </xf>
    <xf numFmtId="177" fontId="1" fillId="0" borderId="1" xfId="51" applyNumberFormat="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16" fillId="3" borderId="0" xfId="52" applyFont="1" applyFill="1" applyAlignment="1">
      <alignment vertical="center" wrapText="1"/>
    </xf>
    <xf numFmtId="0" fontId="16" fillId="3" borderId="4" xfId="52" applyFont="1" applyFill="1" applyBorder="1" applyAlignment="1">
      <alignment horizontal="center" wrapText="1"/>
    </xf>
    <xf numFmtId="0" fontId="16" fillId="3" borderId="0" xfId="52" applyFont="1" applyFill="1" applyAlignment="1">
      <alignment wrapText="1"/>
    </xf>
    <xf numFmtId="0" fontId="17" fillId="3" borderId="0" xfId="52" applyFont="1" applyFill="1" applyAlignment="1">
      <alignment horizontal="center" vertical="center" wrapText="1"/>
    </xf>
    <xf numFmtId="0" fontId="9" fillId="3" borderId="0" xfId="52" applyFont="1" applyFill="1" applyAlignment="1">
      <alignment horizontal="left" wrapText="1"/>
    </xf>
    <xf numFmtId="0" fontId="18" fillId="3" borderId="0" xfId="52" applyFont="1" applyFill="1" applyAlignment="1">
      <alignment horizontal="center" vertical="center" wrapText="1"/>
    </xf>
    <xf numFmtId="0" fontId="14" fillId="3" borderId="0" xfId="52" applyFont="1" applyFill="1" applyAlignment="1">
      <alignment horizontal="left" wrapText="1"/>
    </xf>
    <xf numFmtId="0" fontId="9" fillId="3" borderId="4" xfId="52" applyFont="1" applyFill="1" applyBorder="1" applyAlignment="1">
      <alignment horizontal="center" wrapText="1"/>
    </xf>
    <xf numFmtId="0" fontId="14" fillId="3" borderId="0" xfId="52" applyFont="1" applyFill="1" applyAlignment="1">
      <alignment horizontal="right" wrapText="1"/>
    </xf>
    <xf numFmtId="0" fontId="14" fillId="3" borderId="0" xfId="52" applyFont="1" applyFill="1" applyAlignment="1">
      <alignment horizontal="right" vertical="center" wrapText="1"/>
    </xf>
    <xf numFmtId="0" fontId="18" fillId="3" borderId="5" xfId="52" applyFont="1" applyFill="1" applyBorder="1" applyAlignment="1">
      <alignment horizontal="center" vertical="top" wrapText="1"/>
    </xf>
    <xf numFmtId="0" fontId="18" fillId="3" borderId="0" xfId="52" applyFont="1" applyFill="1" applyAlignment="1">
      <alignment horizontal="center" wrapText="1"/>
    </xf>
    <xf numFmtId="0" fontId="18" fillId="3" borderId="0" xfId="52" applyFont="1" applyFill="1" applyAlignment="1">
      <alignment horizontal="center" vertical="top" wrapText="1"/>
    </xf>
    <xf numFmtId="0" fontId="19" fillId="3" borderId="0" xfId="52" applyFont="1" applyFill="1" applyAlignment="1">
      <alignment horizontal="right" vertical="top" wrapText="1"/>
    </xf>
    <xf numFmtId="0" fontId="19" fillId="3" borderId="5" xfId="52" applyFont="1" applyFill="1" applyBorder="1" applyAlignment="1">
      <alignment horizontal="center" vertical="top" wrapText="1"/>
    </xf>
    <xf numFmtId="0" fontId="19" fillId="3" borderId="0" xfId="52" applyFont="1" applyFill="1" applyAlignment="1">
      <alignment horizontal="left" vertical="center" wrapText="1"/>
    </xf>
    <xf numFmtId="0" fontId="19" fillId="3" borderId="0" xfId="52" applyFont="1" applyFill="1" applyAlignment="1">
      <alignment horizontal="center" vertical="center" wrapText="1"/>
    </xf>
    <xf numFmtId="0" fontId="19" fillId="3" borderId="0" xfId="52" applyFont="1" applyFill="1" applyAlignment="1">
      <alignment horizontal="right" vertical="center" wrapText="1"/>
    </xf>
    <xf numFmtId="0" fontId="16" fillId="3" borderId="0" xfId="52" applyFont="1" applyFill="1" applyAlignment="1">
      <alignment horizontal="left" wrapText="1"/>
    </xf>
    <xf numFmtId="0" fontId="17" fillId="3" borderId="0" xfId="52" applyFont="1" applyFill="1" applyAlignment="1">
      <alignment horizontal="center" wrapText="1"/>
    </xf>
    <xf numFmtId="0" fontId="20" fillId="3" borderId="0" xfId="52" applyFont="1" applyFill="1" applyAlignment="1">
      <alignment horizontal="center" wrapText="1"/>
    </xf>
    <xf numFmtId="0" fontId="21" fillId="3" borderId="4" xfId="52" applyFont="1" applyFill="1" applyBorder="1" applyAlignment="1">
      <alignment horizontal="center" wrapText="1"/>
    </xf>
    <xf numFmtId="0" fontId="20" fillId="3" borderId="0" xfId="52" applyFont="1" applyFill="1" applyAlignment="1">
      <alignment horizontal="right" wrapText="1"/>
    </xf>
    <xf numFmtId="0" fontId="9" fillId="3" borderId="0" xfId="52" applyFont="1" applyFill="1" applyAlignment="1">
      <alignment vertical="center" wrapText="1"/>
    </xf>
    <xf numFmtId="0" fontId="20" fillId="3" borderId="0" xfId="52" applyFont="1" applyFill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Normal" xf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opLeftCell="A4" workbookViewId="0">
      <selection activeCell="B1" sqref="B1:F1"/>
    </sheetView>
  </sheetViews>
  <sheetFormatPr defaultColWidth="8" defaultRowHeight="10.8" outlineLevelCol="6"/>
  <cols>
    <col min="1" max="1" width="17.7777777777778" style="31" customWidth="1"/>
    <col min="2" max="2" width="0.296296296296296" style="31" customWidth="1"/>
    <col min="3" max="3" width="21.1851851851852" style="31" customWidth="1"/>
    <col min="4" max="4" width="7.40740740740741" style="31" customWidth="1"/>
    <col min="5" max="5" width="32.4444444444444" style="31" customWidth="1"/>
    <col min="6" max="6" width="1.92592592592593" style="31" customWidth="1"/>
    <col min="7" max="7" width="22.2222222222222" style="31" customWidth="1"/>
    <col min="8" max="16384" width="8" style="31"/>
  </cols>
  <sheetData>
    <row r="1" ht="99" customHeight="1" spans="1:7">
      <c r="A1" s="47"/>
      <c r="B1" s="33" t="s">
        <v>0</v>
      </c>
      <c r="C1" s="33"/>
      <c r="D1" s="33"/>
      <c r="E1" s="33"/>
      <c r="F1" s="33"/>
      <c r="G1" s="50" t="s">
        <v>1</v>
      </c>
    </row>
    <row r="2" ht="60" customHeight="1" spans="1:7">
      <c r="A2" s="51" t="s">
        <v>2</v>
      </c>
      <c r="B2" s="51"/>
      <c r="C2" s="51"/>
      <c r="D2" s="51"/>
      <c r="E2" s="51"/>
      <c r="F2" s="51"/>
      <c r="G2" s="51"/>
    </row>
    <row r="3" ht="60" customHeight="1" spans="1:7">
      <c r="A3" s="51"/>
      <c r="B3" s="51"/>
      <c r="C3" s="51"/>
      <c r="D3" s="51"/>
      <c r="E3" s="51"/>
      <c r="F3" s="51"/>
      <c r="G3" s="51"/>
    </row>
    <row r="4" ht="231.75" customHeight="1" spans="1:7">
      <c r="A4" s="36"/>
      <c r="B4" s="36"/>
      <c r="C4" s="52" t="s">
        <v>3</v>
      </c>
      <c r="D4" s="53" t="s">
        <v>4</v>
      </c>
      <c r="E4" s="53"/>
      <c r="F4" s="36"/>
      <c r="G4" s="36"/>
    </row>
    <row r="5" ht="35.25" customHeight="1" spans="1:7">
      <c r="A5" s="36"/>
      <c r="B5" s="36"/>
      <c r="C5" s="54"/>
      <c r="D5" s="42" t="s">
        <v>5</v>
      </c>
      <c r="E5" s="42"/>
      <c r="F5" s="36"/>
      <c r="G5" s="36"/>
    </row>
    <row r="6" ht="60.75" customHeight="1" spans="1:7">
      <c r="A6" s="36"/>
      <c r="B6" s="36"/>
      <c r="C6" s="52" t="s">
        <v>6</v>
      </c>
      <c r="D6" s="53" t="s">
        <v>7</v>
      </c>
      <c r="E6" s="53"/>
      <c r="F6" s="36"/>
      <c r="G6" s="36"/>
    </row>
    <row r="7" ht="36" customHeight="1" spans="1:7">
      <c r="A7" s="36"/>
      <c r="B7" s="36"/>
      <c r="C7" s="48"/>
      <c r="D7" s="42" t="s">
        <v>5</v>
      </c>
      <c r="E7" s="42"/>
      <c r="F7" s="48"/>
      <c r="G7" s="48"/>
    </row>
    <row r="8" ht="69.75" customHeight="1" spans="1:7">
      <c r="A8" s="36"/>
      <c r="B8" s="36"/>
      <c r="C8" s="55"/>
      <c r="D8" s="56" t="s">
        <v>8</v>
      </c>
      <c r="E8" s="56"/>
      <c r="F8" s="36"/>
      <c r="G8" s="36"/>
    </row>
    <row r="9" ht="21" customHeight="1" spans="1:7">
      <c r="A9" s="36"/>
      <c r="B9" s="36"/>
      <c r="C9" s="55"/>
      <c r="D9" s="56"/>
      <c r="E9" s="56"/>
      <c r="F9" s="45"/>
      <c r="G9" s="45"/>
    </row>
    <row r="10" ht="18" customHeight="1" spans="1:7">
      <c r="A10" s="47"/>
      <c r="B10" s="48"/>
      <c r="C10" s="48"/>
      <c r="D10" s="48"/>
      <c r="E10" s="48"/>
      <c r="F10" s="48"/>
      <c r="G10" s="49" t="s">
        <v>9</v>
      </c>
    </row>
  </sheetData>
  <mergeCells count="20">
    <mergeCell ref="B1:F1"/>
    <mergeCell ref="A2:G2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F9:G9"/>
    <mergeCell ref="B10:F1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view="pageBreakPreview" zoomScaleNormal="100" topLeftCell="A6" workbookViewId="0">
      <selection activeCell="E3" sqref="E$1:E$1048576"/>
    </sheetView>
  </sheetViews>
  <sheetFormatPr defaultColWidth="8" defaultRowHeight="10.8" outlineLevelCol="6"/>
  <cols>
    <col min="1" max="1" width="14.1111111111111" style="31" customWidth="1"/>
    <col min="2" max="2" width="1.33333333333333" style="31" customWidth="1"/>
    <col min="3" max="3" width="14.0740740740741" style="31" customWidth="1"/>
    <col min="4" max="4" width="18.4444444444444" style="31" customWidth="1"/>
    <col min="5" max="5" width="21.7777777777778" style="31" customWidth="1"/>
    <col min="6" max="6" width="3.55555555555556" style="31" customWidth="1"/>
    <col min="7" max="7" width="19.4444444444444" style="31" customWidth="1"/>
    <col min="8" max="16384" width="8" style="31"/>
  </cols>
  <sheetData>
    <row r="1" ht="69.75" customHeight="1" spans="1:7">
      <c r="A1" s="32"/>
      <c r="B1" s="33" t="s">
        <v>0</v>
      </c>
      <c r="C1" s="33"/>
      <c r="D1" s="33"/>
      <c r="E1" s="33"/>
      <c r="F1" s="33"/>
      <c r="G1" s="34" t="s">
        <v>1</v>
      </c>
    </row>
    <row r="2" ht="69.75" customHeight="1" spans="1:7">
      <c r="A2" s="35" t="s">
        <v>2</v>
      </c>
      <c r="B2" s="35"/>
      <c r="C2" s="35"/>
      <c r="D2" s="35"/>
      <c r="E2" s="35"/>
      <c r="F2" s="35"/>
      <c r="G2" s="35"/>
    </row>
    <row r="3" ht="24" customHeight="1" spans="1:7">
      <c r="A3" s="36"/>
      <c r="B3" s="36"/>
      <c r="C3" s="36"/>
      <c r="D3" s="36"/>
      <c r="E3" s="37"/>
      <c r="F3" s="37"/>
      <c r="G3" s="37"/>
    </row>
    <row r="4" ht="71.25" customHeight="1" spans="1:7">
      <c r="A4" s="38" t="s">
        <v>3</v>
      </c>
      <c r="B4" s="38"/>
      <c r="C4" s="39" t="s">
        <v>4</v>
      </c>
      <c r="D4" s="39"/>
      <c r="E4" s="40" t="s">
        <v>6</v>
      </c>
      <c r="F4" s="39"/>
      <c r="G4" s="39"/>
    </row>
    <row r="5" ht="29.25" customHeight="1" spans="1:7">
      <c r="A5" s="41"/>
      <c r="B5" s="41"/>
      <c r="C5" s="42" t="s">
        <v>10</v>
      </c>
      <c r="D5" s="42"/>
      <c r="E5" s="43"/>
      <c r="F5" s="44" t="s">
        <v>11</v>
      </c>
      <c r="G5" s="44"/>
    </row>
    <row r="6" ht="71.25" customHeight="1" spans="1:7">
      <c r="A6" s="38" t="s">
        <v>12</v>
      </c>
      <c r="B6" s="38"/>
      <c r="C6" s="39"/>
      <c r="D6" s="39"/>
      <c r="E6" s="40" t="s">
        <v>13</v>
      </c>
      <c r="F6" s="39"/>
      <c r="G6" s="39"/>
    </row>
    <row r="7" ht="29.25" customHeight="1" spans="1:7">
      <c r="A7" s="38"/>
      <c r="B7" s="38"/>
      <c r="C7" s="42" t="s">
        <v>14</v>
      </c>
      <c r="D7" s="42"/>
      <c r="E7" s="43"/>
      <c r="F7" s="42" t="s">
        <v>14</v>
      </c>
      <c r="G7" s="42"/>
    </row>
    <row r="8" ht="71.25" customHeight="1" spans="1:7">
      <c r="A8" s="38" t="s">
        <v>15</v>
      </c>
      <c r="B8" s="38"/>
      <c r="C8" s="39"/>
      <c r="D8" s="39"/>
      <c r="E8" s="40" t="s">
        <v>16</v>
      </c>
      <c r="F8" s="39"/>
      <c r="G8" s="39"/>
    </row>
    <row r="9" ht="29.25" customHeight="1" spans="1:7">
      <c r="A9" s="40"/>
      <c r="B9" s="40"/>
      <c r="C9" s="42" t="s">
        <v>17</v>
      </c>
      <c r="D9" s="42"/>
      <c r="E9" s="45"/>
      <c r="F9" s="46" t="s">
        <v>18</v>
      </c>
      <c r="G9" s="46"/>
    </row>
    <row r="10" ht="71.25" customHeight="1" spans="1:7">
      <c r="A10" s="38" t="s">
        <v>19</v>
      </c>
      <c r="B10" s="38"/>
      <c r="C10" s="39"/>
      <c r="D10" s="39"/>
      <c r="E10" s="40" t="s">
        <v>20</v>
      </c>
      <c r="F10" s="39"/>
      <c r="G10" s="39"/>
    </row>
    <row r="11" ht="18" customHeight="1" spans="1:7">
      <c r="A11" s="47"/>
      <c r="B11" s="48"/>
      <c r="C11" s="48"/>
      <c r="D11" s="48"/>
      <c r="E11" s="48"/>
      <c r="F11" s="48"/>
      <c r="G11" s="49" t="s">
        <v>21</v>
      </c>
    </row>
  </sheetData>
  <mergeCells count="26">
    <mergeCell ref="B1:F1"/>
    <mergeCell ref="A2:G2"/>
    <mergeCell ref="A3:B3"/>
    <mergeCell ref="F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B11:F11"/>
  </mergeCells>
  <printOptions horizontalCentered="1"/>
  <pageMargins left="0.116416666666667" right="0.116416666666667" top="0.59375" bottom="0" header="0.59375" footer="0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Normal="100" workbookViewId="0">
      <pane xSplit="2" ySplit="2" topLeftCell="C3" activePane="bottomRight" state="frozenSplit"/>
      <selection/>
      <selection pane="topRight"/>
      <selection pane="bottomLeft"/>
      <selection pane="bottomRight" activeCell="D5" sqref="D5"/>
    </sheetView>
  </sheetViews>
  <sheetFormatPr defaultColWidth="8" defaultRowHeight="13.5" customHeight="1" outlineLevelRow="5" outlineLevelCol="4"/>
  <cols>
    <col min="1" max="1" width="8" style="22" customWidth="1"/>
    <col min="2" max="2" width="27.8888888888889" style="22" customWidth="1"/>
    <col min="3" max="3" width="26.8888888888889" style="22" customWidth="1"/>
    <col min="4" max="4" width="36" style="22" customWidth="1"/>
    <col min="5" max="5" width="20.1111111111111" style="22" customWidth="1"/>
    <col min="6" max="16384" width="8" style="22"/>
  </cols>
  <sheetData>
    <row r="1" ht="36.75" customHeight="1" spans="1:5">
      <c r="A1" s="23" t="s">
        <v>22</v>
      </c>
      <c r="B1" s="23"/>
      <c r="C1" s="23"/>
      <c r="D1" s="23"/>
      <c r="E1" s="23"/>
    </row>
    <row r="2" s="20" customFormat="1" ht="47" customHeight="1" spans="1:5">
      <c r="A2" s="24" t="s">
        <v>23</v>
      </c>
      <c r="B2" s="24" t="s">
        <v>24</v>
      </c>
      <c r="C2" s="24" t="s">
        <v>25</v>
      </c>
      <c r="D2" s="25" t="s">
        <v>26</v>
      </c>
      <c r="E2" s="24" t="s">
        <v>27</v>
      </c>
    </row>
    <row r="3" ht="57" customHeight="1" spans="1:5">
      <c r="A3" s="26">
        <v>1</v>
      </c>
      <c r="B3" s="27" t="s">
        <v>28</v>
      </c>
      <c r="C3" s="27"/>
      <c r="D3" s="28">
        <v>83850</v>
      </c>
      <c r="E3" s="26"/>
    </row>
    <row r="4" ht="57" customHeight="1" spans="1:5">
      <c r="A4" s="26">
        <v>2</v>
      </c>
      <c r="B4" s="27" t="s">
        <v>29</v>
      </c>
      <c r="C4" s="27"/>
      <c r="D4" s="28">
        <v>3172975</v>
      </c>
      <c r="E4" s="26"/>
    </row>
    <row r="5" ht="57" customHeight="1" spans="1:5">
      <c r="A5" s="26">
        <v>3</v>
      </c>
      <c r="B5" s="27" t="s">
        <v>30</v>
      </c>
      <c r="C5" s="27"/>
      <c r="D5" s="28">
        <v>294000</v>
      </c>
      <c r="E5" s="26"/>
    </row>
    <row r="6" s="21" customFormat="1" ht="36" customHeight="1" spans="1:5">
      <c r="A6" s="29" t="s">
        <v>25</v>
      </c>
      <c r="B6" s="29"/>
      <c r="C6" s="29"/>
      <c r="D6" s="30">
        <f>SUM(D3:D5)</f>
        <v>3550825</v>
      </c>
      <c r="E6" s="30"/>
    </row>
  </sheetData>
  <mergeCells count="2">
    <mergeCell ref="A1:E1"/>
    <mergeCell ref="A6:B6"/>
  </mergeCells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="90" zoomScaleNormal="110" workbookViewId="0">
      <pane xSplit="4" ySplit="2" topLeftCell="E17" activePane="bottomRight" state="frozenSplit"/>
      <selection/>
      <selection pane="topRight"/>
      <selection pane="bottomLeft"/>
      <selection pane="bottomRight" activeCell="H2" sqref="H2"/>
    </sheetView>
  </sheetViews>
  <sheetFormatPr defaultColWidth="9" defaultRowHeight="14.4"/>
  <cols>
    <col min="1" max="1" width="6" style="3" customWidth="1"/>
    <col min="2" max="2" width="10.4722222222222" style="3" customWidth="1"/>
    <col min="3" max="3" width="21.2222222222222" style="3" customWidth="1"/>
    <col min="4" max="4" width="6.87962962962963" style="3" customWidth="1"/>
    <col min="5" max="5" width="9.99074074074074" style="3" customWidth="1"/>
    <col min="6" max="6" width="10.8611111111111" style="3" customWidth="1"/>
    <col min="7" max="7" width="10.3703703703704" style="3" customWidth="1"/>
    <col min="8" max="8" width="10.8611111111111" style="3" customWidth="1"/>
    <col min="9" max="9" width="9.62962962962963" style="3" customWidth="1"/>
    <col min="10" max="10" width="16.4444444444444" style="3"/>
    <col min="11" max="16384" width="9" style="3"/>
  </cols>
  <sheetData>
    <row r="1" ht="44" customHeight="1" spans="1:9">
      <c r="A1" s="4" t="s">
        <v>31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23</v>
      </c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6" t="s">
        <v>37</v>
      </c>
      <c r="H2" s="6" t="s">
        <v>38</v>
      </c>
      <c r="I2" s="5" t="s">
        <v>27</v>
      </c>
    </row>
    <row r="3" s="1" customFormat="1" ht="25.15" customHeight="1" spans="1:9">
      <c r="A3" s="7">
        <v>1</v>
      </c>
      <c r="B3" s="8" t="s">
        <v>28</v>
      </c>
      <c r="C3" s="9"/>
      <c r="D3" s="8"/>
      <c r="E3" s="8"/>
      <c r="F3" s="9"/>
      <c r="G3" s="5"/>
      <c r="H3" s="5"/>
      <c r="I3" s="5"/>
    </row>
    <row r="4" s="1" customFormat="1" ht="133" customHeight="1" spans="1:9">
      <c r="A4" s="10">
        <v>1.1</v>
      </c>
      <c r="B4" s="11" t="s">
        <v>39</v>
      </c>
      <c r="C4" s="11" t="s">
        <v>40</v>
      </c>
      <c r="D4" s="9" t="s">
        <v>41</v>
      </c>
      <c r="E4" s="9">
        <v>72</v>
      </c>
      <c r="F4" s="9">
        <v>195</v>
      </c>
      <c r="G4" s="9"/>
      <c r="H4" s="9"/>
      <c r="I4" s="9"/>
    </row>
    <row r="5" s="1" customFormat="1" ht="117" customHeight="1" spans="1:9">
      <c r="A5" s="10">
        <v>1.2</v>
      </c>
      <c r="B5" s="11" t="s">
        <v>42</v>
      </c>
      <c r="C5" s="11" t="s">
        <v>43</v>
      </c>
      <c r="D5" s="9" t="s">
        <v>41</v>
      </c>
      <c r="E5" s="9">
        <v>15</v>
      </c>
      <c r="F5" s="9">
        <v>195</v>
      </c>
      <c r="G5" s="9"/>
      <c r="H5" s="9"/>
      <c r="I5" s="9"/>
    </row>
    <row r="6" s="1" customFormat="1" ht="123" customHeight="1" spans="1:9">
      <c r="A6" s="10">
        <v>1.3</v>
      </c>
      <c r="B6" s="11" t="s">
        <v>44</v>
      </c>
      <c r="C6" s="11" t="s">
        <v>45</v>
      </c>
      <c r="D6" s="9" t="s">
        <v>41</v>
      </c>
      <c r="E6" s="9">
        <v>28</v>
      </c>
      <c r="F6" s="9">
        <v>195</v>
      </c>
      <c r="G6" s="9"/>
      <c r="H6" s="9"/>
      <c r="I6" s="9"/>
    </row>
    <row r="7" s="1" customFormat="1" ht="156" customHeight="1" spans="1:9">
      <c r="A7" s="10">
        <v>1.4</v>
      </c>
      <c r="B7" s="11" t="s">
        <v>46</v>
      </c>
      <c r="C7" s="11" t="s">
        <v>47</v>
      </c>
      <c r="D7" s="9" t="s">
        <v>41</v>
      </c>
      <c r="E7" s="9">
        <v>265</v>
      </c>
      <c r="F7" s="9">
        <v>195</v>
      </c>
      <c r="G7" s="9"/>
      <c r="H7" s="9"/>
      <c r="I7" s="9"/>
    </row>
    <row r="8" s="1" customFormat="1" ht="72" customHeight="1" spans="1:9">
      <c r="A8" s="10">
        <v>1.5</v>
      </c>
      <c r="B8" s="11" t="s">
        <v>48</v>
      </c>
      <c r="C8" s="11" t="s">
        <v>49</v>
      </c>
      <c r="D8" s="9" t="s">
        <v>41</v>
      </c>
      <c r="E8" s="12">
        <v>25</v>
      </c>
      <c r="F8" s="9">
        <v>150</v>
      </c>
      <c r="G8" s="9"/>
      <c r="H8" s="9"/>
      <c r="I8" s="9"/>
    </row>
    <row r="9" s="1" customFormat="1" ht="60" customHeight="1" spans="1:9">
      <c r="A9" s="10">
        <v>1.6</v>
      </c>
      <c r="B9" s="11" t="s">
        <v>50</v>
      </c>
      <c r="C9" s="13" t="s">
        <v>51</v>
      </c>
      <c r="D9" s="9" t="s">
        <v>52</v>
      </c>
      <c r="E9" s="9">
        <v>6</v>
      </c>
      <c r="F9" s="14">
        <v>1000</v>
      </c>
      <c r="G9" s="9"/>
      <c r="H9" s="9"/>
      <c r="I9" s="9"/>
    </row>
    <row r="10" s="1" customFormat="1" ht="35" customHeight="1" spans="1:9">
      <c r="A10" s="7">
        <v>2</v>
      </c>
      <c r="B10" s="8" t="s">
        <v>29</v>
      </c>
      <c r="C10" s="8" t="s">
        <v>53</v>
      </c>
      <c r="D10" s="8"/>
      <c r="E10" s="8"/>
      <c r="F10" s="5"/>
      <c r="G10" s="5"/>
      <c r="H10" s="5"/>
      <c r="I10" s="5"/>
    </row>
    <row r="11" s="1" customFormat="1" ht="150" customHeight="1" spans="1:9">
      <c r="A11" s="10">
        <v>2.1</v>
      </c>
      <c r="B11" s="11" t="s">
        <v>54</v>
      </c>
      <c r="C11" s="11" t="s">
        <v>55</v>
      </c>
      <c r="D11" s="9" t="s">
        <v>56</v>
      </c>
      <c r="E11" s="9">
        <v>43725</v>
      </c>
      <c r="F11" s="9">
        <v>13</v>
      </c>
      <c r="G11" s="9"/>
      <c r="H11" s="9"/>
      <c r="I11" s="9"/>
    </row>
    <row r="12" s="1" customFormat="1" ht="198" customHeight="1" spans="1:9">
      <c r="A12" s="10">
        <v>2.2</v>
      </c>
      <c r="B12" s="11" t="s">
        <v>57</v>
      </c>
      <c r="C12" s="11" t="s">
        <v>58</v>
      </c>
      <c r="D12" s="9" t="s">
        <v>59</v>
      </c>
      <c r="E12" s="9">
        <v>275</v>
      </c>
      <c r="F12" s="9">
        <v>2450</v>
      </c>
      <c r="G12" s="9"/>
      <c r="H12" s="9"/>
      <c r="I12" s="9"/>
    </row>
    <row r="13" s="1" customFormat="1" ht="212" customHeight="1" spans="1:9">
      <c r="A13" s="10">
        <v>2.3</v>
      </c>
      <c r="B13" s="11" t="s">
        <v>60</v>
      </c>
      <c r="C13" s="15" t="s">
        <v>61</v>
      </c>
      <c r="D13" s="9" t="s">
        <v>59</v>
      </c>
      <c r="E13" s="9">
        <v>616</v>
      </c>
      <c r="F13" s="9">
        <v>3050</v>
      </c>
      <c r="G13" s="9"/>
      <c r="H13" s="9"/>
      <c r="I13" s="9"/>
    </row>
    <row r="14" s="1" customFormat="1" ht="173" customHeight="1" spans="1:9">
      <c r="A14" s="10">
        <v>2.4</v>
      </c>
      <c r="B14" s="11" t="s">
        <v>62</v>
      </c>
      <c r="C14" s="11" t="s">
        <v>63</v>
      </c>
      <c r="D14" s="9" t="s">
        <v>56</v>
      </c>
      <c r="E14" s="9">
        <v>4000</v>
      </c>
      <c r="F14" s="9">
        <v>13</v>
      </c>
      <c r="G14" s="9"/>
      <c r="H14" s="9"/>
      <c r="I14" s="9"/>
    </row>
    <row r="15" s="1" customFormat="1" ht="33" customHeight="1" spans="1:9">
      <c r="A15" s="7">
        <v>3</v>
      </c>
      <c r="B15" s="8" t="s">
        <v>30</v>
      </c>
      <c r="C15" s="11"/>
      <c r="D15" s="8"/>
      <c r="E15" s="8"/>
      <c r="F15" s="9"/>
      <c r="G15" s="5"/>
      <c r="H15" s="5"/>
      <c r="I15" s="5"/>
    </row>
    <row r="16" s="1" customFormat="1" ht="43" customHeight="1" spans="1:9">
      <c r="A16" s="10">
        <v>3.1</v>
      </c>
      <c r="B16" s="11" t="s">
        <v>64</v>
      </c>
      <c r="C16" s="11" t="s">
        <v>65</v>
      </c>
      <c r="D16" s="9" t="s">
        <v>66</v>
      </c>
      <c r="E16" s="9">
        <v>4</v>
      </c>
      <c r="F16" s="9">
        <v>7500</v>
      </c>
      <c r="G16" s="9"/>
      <c r="H16" s="9"/>
      <c r="I16" s="9"/>
    </row>
    <row r="17" s="2" customFormat="1" ht="70" customHeight="1" spans="1:10">
      <c r="A17" s="10">
        <v>3.2</v>
      </c>
      <c r="B17" s="11" t="s">
        <v>67</v>
      </c>
      <c r="C17" s="11" t="s">
        <v>68</v>
      </c>
      <c r="D17" s="9" t="s">
        <v>66</v>
      </c>
      <c r="E17" s="9">
        <v>4</v>
      </c>
      <c r="F17" s="9">
        <v>16000</v>
      </c>
      <c r="G17" s="9"/>
      <c r="H17" s="9"/>
      <c r="I17" s="9"/>
      <c r="J17" s="1"/>
    </row>
    <row r="18" s="2" customFormat="1" ht="285" customHeight="1" spans="1:10">
      <c r="A18" s="10">
        <v>3.3</v>
      </c>
      <c r="B18" s="11" t="s">
        <v>69</v>
      </c>
      <c r="C18" s="16" t="s">
        <v>70</v>
      </c>
      <c r="D18" s="9" t="s">
        <v>71</v>
      </c>
      <c r="E18" s="9">
        <v>1</v>
      </c>
      <c r="F18" s="9">
        <v>200000</v>
      </c>
      <c r="G18" s="9"/>
      <c r="H18" s="9"/>
      <c r="I18" s="9"/>
      <c r="J18" s="1"/>
    </row>
    <row r="19" s="1" customFormat="1" ht="31" customHeight="1" spans="1:9">
      <c r="A19" s="17" t="s">
        <v>72</v>
      </c>
      <c r="B19" s="17"/>
      <c r="C19" s="17"/>
      <c r="D19" s="17"/>
      <c r="E19" s="17"/>
      <c r="F19" s="18"/>
      <c r="G19" s="19"/>
      <c r="H19" s="19"/>
      <c r="I19" s="19"/>
    </row>
    <row r="20" ht="22.9" customHeight="1"/>
    <row r="21" ht="22.9" customHeight="1"/>
    <row r="22" ht="22.9" customHeight="1" spans="3:3">
      <c r="C22" s="3" t="s">
        <v>73</v>
      </c>
    </row>
    <row r="23" ht="22.9" customHeight="1"/>
    <row r="24" ht="22.9" customHeight="1"/>
    <row r="25" ht="22.9" customHeight="1"/>
    <row r="26" ht="22.9" customHeight="1"/>
    <row r="27" ht="22.9" customHeight="1"/>
    <row r="28" ht="22.9" customHeight="1"/>
    <row r="29" ht="22.9" customHeight="1"/>
    <row r="30" ht="22.9" customHeight="1"/>
    <row r="31" ht="22.9" customHeight="1"/>
    <row r="32" ht="22.9" customHeight="1"/>
    <row r="33" ht="22.9" customHeight="1"/>
    <row r="34" ht="22.9" customHeight="1"/>
    <row r="35" ht="22.9" customHeight="1"/>
    <row r="36" ht="22.9" customHeight="1"/>
    <row r="37" ht="22.9" customHeight="1"/>
    <row r="38" ht="22.9" customHeight="1"/>
    <row r="39" ht="22.9" customHeight="1"/>
  </sheetData>
  <mergeCells count="5">
    <mergeCell ref="A1:I1"/>
    <mergeCell ref="B3:E3"/>
    <mergeCell ref="B10:E10"/>
    <mergeCell ref="B15:E15"/>
    <mergeCell ref="A19:E19"/>
  </mergeCells>
  <printOptions horizontalCentered="1"/>
  <pageMargins left="0.472222222222222" right="0.196527777777778" top="0.393700787401575" bottom="0.393700787401575" header="0.31496062992126" footer="0.31496062992126"/>
  <pageSetup paperSize="9" fitToHeight="0" orientation="portrait"/>
  <headerFooter/>
  <rowBreaks count="6" manualBreakCount="6">
    <brk id="10" max="8" man="1"/>
    <brk id="14" max="8" man="1"/>
    <brk id="19" max="16383" man="1"/>
    <brk id="19" max="16383" man="1"/>
    <brk id="19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封-1 招标工程量清单封面</vt:lpstr>
      <vt:lpstr>扉-1 招标工程量清单扉页</vt:lpstr>
      <vt:lpstr>汇总表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贺沛琪</dc:creator>
  <cp:lastModifiedBy>蔡俊雅</cp:lastModifiedBy>
  <dcterms:created xsi:type="dcterms:W3CDTF">2006-09-16T00:00:00Z</dcterms:created>
  <cp:lastPrinted>2024-09-20T07:45:00Z</cp:lastPrinted>
  <dcterms:modified xsi:type="dcterms:W3CDTF">2025-09-28T01:53:22Z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CFDBBB5B5CD84F49B3714A66B60B3E65_13</vt:lpwstr>
  </property>
  <property fmtid="{D5CDD505-2E9C-101B-9397-08002B2CF9AE}" pid="3" name="KSOProductBuildVer">
    <vt:lpwstr>2052-12.1.0.22529</vt:lpwstr>
  </property>
</Properties>
</file>