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tabRatio="902" firstSheet="2" activeTab="2"/>
  </bookViews>
  <sheets>
    <sheet name="封-1 招标工程量清单封面" sheetId="25" r:id="rId1"/>
    <sheet name="扉-1 招标工程量清单扉页" sheetId="26" r:id="rId2"/>
    <sheet name="汇总表" sheetId="2" r:id="rId3"/>
    <sheet name="1.材料见证检验" sheetId="1" r:id="rId4"/>
    <sheet name="2.地基与基础、基坑支护检测" sheetId="4" r:id="rId5"/>
    <sheet name="3.主体结构检测" sheetId="18" r:id="rId6"/>
    <sheet name="5.市政实体检测" sheetId="9" r:id="rId7"/>
    <sheet name="6.基坑监测" sheetId="10" r:id="rId8"/>
    <sheet name="7.主体沉降观测" sheetId="11" r:id="rId9"/>
    <sheet name="8.高支模监测" sheetId="12" r:id="rId10"/>
    <sheet name="9.室内环境检测" sheetId="14" r:id="rId11"/>
    <sheet name="10.防雷检测" sheetId="13" r:id="rId12"/>
    <sheet name="11.幕墙门窗检测" sheetId="20" r:id="rId13"/>
    <sheet name="12.消防检测" sheetId="15" r:id="rId14"/>
    <sheet name="13.节能与绿建检测" sheetId="16" r:id="rId15"/>
    <sheet name="14.智能检测" sheetId="17" r:id="rId16"/>
    <sheet name="15.园林绿化" sheetId="22" r:id="rId17"/>
  </sheets>
  <definedNames>
    <definedName name="_xlnm.Print_Titles" localSheetId="3">'1.材料见证检验'!$1:$2</definedName>
    <definedName name="_xlnm.Print_Titles" localSheetId="4">'2.地基与基础、基坑支护检测'!$1:$2</definedName>
    <definedName name="_xlnm.Print_Titles" localSheetId="5">'3.主体结构检测'!$1:$2</definedName>
    <definedName name="_xlnm.Print_Titles" localSheetId="6">'5.市政实体检测'!$1:$2</definedName>
    <definedName name="_xlnm.Print_Area" localSheetId="7">'6.基坑监测'!$A$1:$I$25</definedName>
    <definedName name="_xlnm.Print_Area" localSheetId="8">'7.主体沉降观测'!$A$1:$H$10</definedName>
    <definedName name="_xlnm.Print_Titles" localSheetId="9">'8.高支模监测'!#REF!</definedName>
    <definedName name="_xlnm.Print_Titles" localSheetId="13">'12.消防检测'!#REF!</definedName>
    <definedName name="_xlnm.Print_Titles" localSheetId="14">'13.节能与绿建检测'!$1:$2</definedName>
    <definedName name="_xlnm.Print_Titles" localSheetId="15">'14.智能检测'!$1:$2</definedName>
    <definedName name="_xlnm.Print_Area" localSheetId="2">汇总表!$A$1:$D$18</definedName>
    <definedName name="_xlnm.Print_Area" localSheetId="3">'1.材料见证检验'!$A$1:$I$118</definedName>
    <definedName name="_xlnm.Print_Area" localSheetId="6">'5.市政实体检测'!$A$1:$J$13</definedName>
    <definedName name="_xlnm.Print_Titles" localSheetId="7">'6.基坑监测'!$1:$2</definedName>
    <definedName name="_xlnm.Print_Titles" localSheetId="11">'10.防雷检测'!$1:$2</definedName>
    <definedName name="_xlnm.Print_Titles" localSheetId="12">'11.幕墙门窗检测'!$1:$2</definedName>
    <definedName name="_xlnm.Print_Area" localSheetId="14">'13.节能与绿建检测'!$A$1:$I$42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<sst xmlns="http://schemas.openxmlformats.org/spreadsheetml/2006/main" count="1357" uniqueCount="810">
  <si>
    <t>白云科技创新中心项目第三方检测、监测</t>
  </si>
  <si>
    <t>工程</t>
  </si>
  <si>
    <t>招 标 工 程 量 清 单</t>
  </si>
  <si>
    <t>招  标  人：</t>
  </si>
  <si>
    <t>广州市启鑫投资开发有限公司</t>
  </si>
  <si>
    <t>(单位盖章)</t>
  </si>
  <si>
    <t>造价咨询人：</t>
  </si>
  <si>
    <t>广东嘉汇建设工程顾问有限公司</t>
  </si>
  <si>
    <t xml:space="preserve">       年   月   日</t>
  </si>
  <si>
    <t>封-1</t>
  </si>
  <si>
    <t>（单位盖章）</t>
  </si>
  <si>
    <t>(单位资质专用章)</t>
  </si>
  <si>
    <t>法定代表人  
或其授权人：</t>
  </si>
  <si>
    <t>法定代表人  
  或其授权人：</t>
  </si>
  <si>
    <t>(签字或盖章)</t>
  </si>
  <si>
    <t>编  制  人：</t>
  </si>
  <si>
    <t>复  核  人：</t>
  </si>
  <si>
    <t>(造价人员签字盖专用章)</t>
  </si>
  <si>
    <t>(造价工程师签字盖专用章)</t>
  </si>
  <si>
    <t xml:space="preserve">编制时间：  </t>
  </si>
  <si>
    <t xml:space="preserve">复核时间：  </t>
  </si>
  <si>
    <t>扉-1</t>
  </si>
  <si>
    <t>白云科技创新中心项目第三方检测、监测
工程量清单</t>
  </si>
  <si>
    <t>序号</t>
  </si>
  <si>
    <t>检测项目</t>
  </si>
  <si>
    <t>合价（元）</t>
  </si>
  <si>
    <t>备注</t>
  </si>
  <si>
    <t>材料见证检验</t>
  </si>
  <si>
    <t>地基与基础、基坑支护检测</t>
  </si>
  <si>
    <t>主体结构检测</t>
  </si>
  <si>
    <t>市政实体检测</t>
  </si>
  <si>
    <t>基坑监测</t>
  </si>
  <si>
    <t>主体沉降观测</t>
  </si>
  <si>
    <t>高支模监测</t>
  </si>
  <si>
    <t>室内环境检测</t>
  </si>
  <si>
    <t>防雷检测</t>
  </si>
  <si>
    <t>幕墙门窗检测</t>
  </si>
  <si>
    <t>消防检测</t>
  </si>
  <si>
    <t>节能与绿建检测</t>
  </si>
  <si>
    <t>智能检测</t>
  </si>
  <si>
    <t>园林绿化</t>
  </si>
  <si>
    <t>总价（元）</t>
  </si>
  <si>
    <t>白云科技创新中心项目第三方检测监测--材料见证取样检测工作量清单</t>
  </si>
  <si>
    <t>项目名称</t>
  </si>
  <si>
    <t>检测参数</t>
  </si>
  <si>
    <t>检测频率</t>
  </si>
  <si>
    <t>单位</t>
  </si>
  <si>
    <t>数量</t>
  </si>
  <si>
    <t>单价（元）</t>
  </si>
  <si>
    <t>球墨铸铁管</t>
  </si>
  <si>
    <t>外观、尺寸、布氏硬度</t>
  </si>
  <si>
    <t>按规格批次抽
带标识管段20cm+1个5cm正方形铁块表面磨掉黑漆</t>
  </si>
  <si>
    <t>组</t>
  </si>
  <si>
    <t>衬塑复合压力管</t>
  </si>
  <si>
    <t>外观、尺寸、结合强度、弯曲性能（DN≤50mm）或压扁性能（DN＞50mm）、耐冷热循环</t>
  </si>
  <si>
    <t>按规格批次抽
1×1m+3×20mm</t>
  </si>
  <si>
    <t>钢塑复合压力管用双热熔管件</t>
  </si>
  <si>
    <t>尺寸、短期静液压</t>
  </si>
  <si>
    <t>按规格批次抽4个，其中3个两端接200mm（公称外径＞75mm接300mm）配套管材</t>
  </si>
  <si>
    <t>给水用钢丝网增强聚乙烯复合管材</t>
  </si>
  <si>
    <t>外观、尺寸、静液压试验、爆破试验、受开压稳定性</t>
  </si>
  <si>
    <t>按规格批次抽
4×1m</t>
  </si>
  <si>
    <r>
      <rPr>
        <sz val="10"/>
        <rFont val="Microsoft YaHei"/>
        <charset val="0"/>
      </rPr>
      <t>PP-R</t>
    </r>
    <r>
      <rPr>
        <sz val="10"/>
        <rFont val="Microsoft YaHei"/>
        <charset val="134"/>
      </rPr>
      <t>给水管材</t>
    </r>
  </si>
  <si>
    <t>外观、尺寸、纵向回缩率、静液压试验、简支梁冲击试验</t>
  </si>
  <si>
    <r>
      <rPr>
        <sz val="10"/>
        <rFont val="Microsoft YaHei"/>
        <charset val="0"/>
      </rPr>
      <t>PP-R</t>
    </r>
    <r>
      <rPr>
        <sz val="10"/>
        <rFont val="Microsoft YaHei"/>
        <charset val="134"/>
      </rPr>
      <t>给水管件</t>
    </r>
  </si>
  <si>
    <t>外观、尺寸、液压试验</t>
  </si>
  <si>
    <t>按规格批次抽
9个</t>
  </si>
  <si>
    <t>金属阀门</t>
  </si>
  <si>
    <t>上密封试验、壳体试验、密封试验</t>
  </si>
  <si>
    <t xml:space="preserve">按规格批次抽
2个  </t>
  </si>
  <si>
    <r>
      <rPr>
        <sz val="10"/>
        <rFont val="Microsoft YaHei"/>
        <charset val="0"/>
      </rPr>
      <t>PVC-U</t>
    </r>
    <r>
      <rPr>
        <sz val="10"/>
        <rFont val="Microsoft YaHei"/>
        <charset val="134"/>
      </rPr>
      <t>排水管材</t>
    </r>
  </si>
  <si>
    <t>外观、密度、尺寸、纵向回缩率、维卡软化温度、拉伸性能、落锤冲击试验</t>
  </si>
  <si>
    <r>
      <rPr>
        <sz val="10"/>
        <rFont val="Microsoft YaHei"/>
        <charset val="0"/>
      </rPr>
      <t>PVC-U</t>
    </r>
    <r>
      <rPr>
        <sz val="10"/>
        <rFont val="Microsoft YaHei"/>
        <charset val="134"/>
      </rPr>
      <t>排水管件</t>
    </r>
  </si>
  <si>
    <t>外观、密度、尺寸、烘箱试验、坠落试验、维卡软化温度</t>
  </si>
  <si>
    <r>
      <rPr>
        <sz val="10"/>
        <rFont val="Microsoft YaHei"/>
        <charset val="0"/>
      </rPr>
      <t>PVC-U</t>
    </r>
    <r>
      <rPr>
        <sz val="10"/>
        <rFont val="Microsoft YaHei"/>
        <charset val="134"/>
      </rPr>
      <t>胶粘剂</t>
    </r>
  </si>
  <si>
    <t>外观、溶解性、粘度、粘结强度、水压爆破强度</t>
  </si>
  <si>
    <r>
      <rPr>
        <sz val="10"/>
        <color theme="1"/>
        <rFont val="Microsoft YaHei"/>
        <charset val="134"/>
      </rPr>
      <t>按规格批次抽</t>
    </r>
    <r>
      <rPr>
        <sz val="10"/>
        <color theme="1"/>
        <rFont val="Microsoft YaHei"/>
        <charset val="0"/>
      </rPr>
      <t>500ml</t>
    </r>
  </si>
  <si>
    <r>
      <rPr>
        <sz val="10"/>
        <rFont val="Microsoft YaHei"/>
        <charset val="134"/>
      </rPr>
      <t>聚乙烯（</t>
    </r>
    <r>
      <rPr>
        <sz val="10"/>
        <rFont val="Microsoft YaHei"/>
        <charset val="0"/>
      </rPr>
      <t>PE</t>
    </r>
    <r>
      <rPr>
        <sz val="10"/>
        <rFont val="Microsoft YaHei"/>
        <charset val="134"/>
      </rPr>
      <t>）双壁波纹管</t>
    </r>
  </si>
  <si>
    <t>外观和尺寸、烘箱试验、纵向回缩率、环刚度、环柔性、落锤冲击试验</t>
  </si>
  <si>
    <t>按规格批次抽
3×300mm</t>
  </si>
  <si>
    <t>中空壁缠绕管</t>
  </si>
  <si>
    <t>外观和尺寸、纵向回缩率、落锤冲击冲击、环刚度、环柔性</t>
  </si>
  <si>
    <t>镀锌线管</t>
  </si>
  <si>
    <t>标志、弯曲试验、抗压性能、电气性能</t>
  </si>
  <si>
    <r>
      <rPr>
        <sz val="10"/>
        <rFont val="Microsoft YaHei"/>
        <charset val="134"/>
      </rPr>
      <t>按规格批次抽</t>
    </r>
    <r>
      <rPr>
        <sz val="10"/>
        <rFont val="Microsoft YaHei"/>
        <charset val="0"/>
      </rPr>
      <t xml:space="preserve">
9×1.0m</t>
    </r>
    <r>
      <rPr>
        <sz val="10"/>
        <rFont val="Microsoft YaHei"/>
        <charset val="134"/>
      </rPr>
      <t>（注明轻</t>
    </r>
    <r>
      <rPr>
        <sz val="10"/>
        <rFont val="Microsoft YaHei"/>
        <charset val="0"/>
      </rPr>
      <t>.</t>
    </r>
    <r>
      <rPr>
        <sz val="10"/>
        <rFont val="Microsoft YaHei"/>
        <charset val="134"/>
      </rPr>
      <t>中</t>
    </r>
    <r>
      <rPr>
        <sz val="10"/>
        <rFont val="Microsoft YaHei"/>
        <charset val="0"/>
      </rPr>
      <t>.</t>
    </r>
    <r>
      <rPr>
        <sz val="10"/>
        <rFont val="Microsoft YaHei"/>
        <charset val="134"/>
      </rPr>
      <t>重）</t>
    </r>
  </si>
  <si>
    <t>电缆桥架</t>
  </si>
  <si>
    <t>外观、尺寸、承受安全工作荷载时的相对挠度、耐撞击能力、保护电路连续性、防护层厚度、防护层附着力、表面电阻率、体积电阻率</t>
  </si>
  <si>
    <r>
      <rPr>
        <sz val="10"/>
        <rFont val="Microsoft YaHei"/>
        <charset val="134"/>
      </rPr>
      <t>按规格批次抽</t>
    </r>
    <r>
      <rPr>
        <sz val="10"/>
        <rFont val="Microsoft YaHei"/>
        <charset val="0"/>
      </rPr>
      <t xml:space="preserve">
</t>
    </r>
    <r>
      <rPr>
        <sz val="10"/>
        <rFont val="Microsoft YaHei"/>
        <charset val="134"/>
      </rPr>
      <t>一根</t>
    </r>
    <r>
      <rPr>
        <sz val="10"/>
        <rFont val="Microsoft YaHei"/>
        <charset val="0"/>
      </rPr>
      <t>2.5</t>
    </r>
    <r>
      <rPr>
        <sz val="10"/>
        <rFont val="Microsoft YaHei"/>
        <charset val="134"/>
      </rPr>
      <t>米（样品规格小于</t>
    </r>
    <r>
      <rPr>
        <sz val="10"/>
        <rFont val="Microsoft YaHei"/>
        <charset val="0"/>
      </rPr>
      <t>2.5</t>
    </r>
    <r>
      <rPr>
        <sz val="10"/>
        <rFont val="Microsoft YaHei"/>
        <charset val="134"/>
      </rPr>
      <t>米时，按样品全长送检一根）＋</t>
    </r>
    <r>
      <rPr>
        <sz val="10"/>
        <rFont val="Microsoft YaHei"/>
        <charset val="0"/>
      </rPr>
      <t>2</t>
    </r>
    <r>
      <rPr>
        <sz val="10"/>
        <rFont val="Microsoft YaHei"/>
        <charset val="134"/>
      </rPr>
      <t>根</t>
    </r>
    <r>
      <rPr>
        <sz val="10"/>
        <rFont val="Microsoft YaHei"/>
        <charset val="0"/>
      </rPr>
      <t>1.2</t>
    </r>
    <r>
      <rPr>
        <sz val="10"/>
        <rFont val="Microsoft YaHei"/>
        <charset val="134"/>
      </rPr>
      <t>米中间用连接件接起；</t>
    </r>
  </si>
  <si>
    <t>配电箱</t>
  </si>
  <si>
    <t>外观、电击防护、保护电路的完整性、内装元件的组合、内部电路和连接、外接导线端子、电气间隙和爬电距离、工频耐受电压</t>
  </si>
  <si>
    <t>按规格批次抽
1个
（需提供说明书、线路图）</t>
  </si>
  <si>
    <t>MPP实壁管</t>
  </si>
  <si>
    <t>外观、尺寸、拉伸强度、落锤冲击试验、压扁试验、环刚度</t>
  </si>
  <si>
    <t>电工套管</t>
  </si>
  <si>
    <t>外观、尺寸、抗压性能、弯曲性能、弯扁性能、冲击性能、跌落性能、耐热性能、氧指数、自熄时间、电气性能</t>
  </si>
  <si>
    <t>按规格批次抽
13×1.2m</t>
  </si>
  <si>
    <t>电工套管配件</t>
  </si>
  <si>
    <t>外观、跌落性能、耐热性能、氧指数、自熄时间、电气性能</t>
  </si>
  <si>
    <r>
      <rPr>
        <sz val="10"/>
        <rFont val="Microsoft YaHei"/>
        <charset val="134"/>
      </rPr>
      <t>按规格批次抽</t>
    </r>
    <r>
      <rPr>
        <sz val="10"/>
        <rFont val="Microsoft YaHei"/>
        <charset val="0"/>
      </rPr>
      <t xml:space="preserve">
9</t>
    </r>
    <r>
      <rPr>
        <sz val="10"/>
        <rFont val="Microsoft YaHei"/>
        <charset val="134"/>
      </rPr>
      <t>个</t>
    </r>
  </si>
  <si>
    <t>电线槽</t>
  </si>
  <si>
    <t>外观、尺寸、负载变形、外负载变形、冲击性能、氧指数、电气性能</t>
  </si>
  <si>
    <t>按规格批次抽
8×1m</t>
  </si>
  <si>
    <t>电线槽配件</t>
  </si>
  <si>
    <t>外观、负载变形、冲击性能、耐热性能、电气性能</t>
  </si>
  <si>
    <t>PE地下通信用实壁管</t>
  </si>
  <si>
    <t>外观、尺寸、落锤冲击、扁平试验、环刚度、拉伸强度、纵向回缩率</t>
  </si>
  <si>
    <t>通信电缆（网线）</t>
  </si>
  <si>
    <t>近端串音功率和、远端串音功率和、回波损耗、护套老化前拉力试验</t>
  </si>
  <si>
    <t>按规格批次抽100米</t>
  </si>
  <si>
    <t>电线电缆</t>
  </si>
  <si>
    <t>标志、结构尺寸（按每一芯线芯算）、导体电阻（按每一芯线芯算）、绝缘电阻（按每一芯线芯算）、电压试验（按每一芯线芯算）、绝缘老化前拉力试验、护套老化前拉力试验</t>
  </si>
  <si>
    <t>按规格批次：小截面积（≤10mm2）抽20米；大截面积（＞10mm2）抽15米；导体截面积大于50mm2，抽3m。</t>
  </si>
  <si>
    <t>漏电断路器</t>
  </si>
  <si>
    <t>标志检查、电击保护、电气间隙、爬电距离、试验装置动作特性、剩余电流动作特性、时间-电流动作特性、温升、耐潮、绝缘电阻、介电强度、耐热试验、灼热丝试验</t>
  </si>
  <si>
    <t>按规格批次
抽3个</t>
  </si>
  <si>
    <t>小型断路器</t>
  </si>
  <si>
    <t>标志检查、电击保护、电气间隙、爬电距离、时间-电流动作特性、温升、耐潮、绝缘电阻、介电强度、耐热试验、灼热丝试验</t>
  </si>
  <si>
    <t>塑壳断路器</t>
  </si>
  <si>
    <t>标志检查、电气间隙、爬电距离、验证过载脱扣器、反时限脱扣试验、瞬时脱扣试验、温升、介电性能</t>
  </si>
  <si>
    <t>按规格批次
抽3个（需提供说明书）</t>
  </si>
  <si>
    <t>面板开关</t>
  </si>
  <si>
    <t>标志检查、防触电保护、温升、电气间隙、爬电距离、耐潮、电气强度、绝缘电阻、通断能力、耐热试验、灼热丝试验</t>
  </si>
  <si>
    <r>
      <rPr>
        <sz val="10"/>
        <rFont val="Microsoft YaHei"/>
        <charset val="134"/>
      </rPr>
      <t>按规格批次抽</t>
    </r>
    <r>
      <rPr>
        <sz val="10"/>
        <rFont val="Microsoft YaHei"/>
        <charset val="0"/>
      </rPr>
      <t xml:space="preserve">
6</t>
    </r>
    <r>
      <rPr>
        <sz val="10"/>
        <rFont val="Microsoft YaHei"/>
        <charset val="134"/>
      </rPr>
      <t>个</t>
    </r>
  </si>
  <si>
    <t>插头插座/带开关插座</t>
  </si>
  <si>
    <t>标志检查、防触电保护、接地措施、温升、电气间隙、爬电距离、耐潮、电气强度、绝缘电阻、分断容量、耐热试验、灼热丝试验</t>
  </si>
  <si>
    <t>短纤针刺非织造土工布</t>
  </si>
  <si>
    <t>单位面积质量偏差率、厚度偏差率、幅宽偏差率、纵横向撕破强力、顶破强力、垂直渗透系数、纵横向断裂强度、标称断裂强度对应伸长率、等效孔径、刺破强力</t>
  </si>
  <si>
    <t>等幅宽3m长</t>
  </si>
  <si>
    <t>玻璃纤维土工格栅</t>
  </si>
  <si>
    <t>断裂强力（纵、横向）、断裂伸长率（纵、横向）、网眼目数、网眼尺寸</t>
  </si>
  <si>
    <t>2m×2m</t>
  </si>
  <si>
    <t>聚乙烯土工膜</t>
  </si>
  <si>
    <t>拉伸断裂强度、拉伸屈服强度、断裂伸长率、屈服伸长率、直角撕裂负荷、抗穿刺强力、厚度</t>
  </si>
  <si>
    <t>整幅宽,
0.5m长</t>
  </si>
  <si>
    <t>塑料排水板</t>
  </si>
  <si>
    <t>宽度、厚度、塑料排水板抗拉强度、滤膜抗拉强度（干拉、湿拉）、滤膜渗透系数、纵向通水量</t>
  </si>
  <si>
    <t>4m</t>
  </si>
  <si>
    <t>耐碱玻璃纤
维网布</t>
  </si>
  <si>
    <t>单位面积质量、断裂强力/拉伸断裂强力/耐碱断裂强力、断裂伸长率、耐碱强力保留率、耐碱性</t>
  </si>
  <si>
    <t>等幅宽2米</t>
  </si>
  <si>
    <t>实木地板/
实木复合地板</t>
  </si>
  <si>
    <t>外观质量、尺寸、含水率、漆膜表面附着力、漆膜硬度、表面耐污染、静曲强度、弹性模量</t>
  </si>
  <si>
    <t>10块</t>
  </si>
  <si>
    <t>防静电活动地板</t>
  </si>
  <si>
    <t>外观、尺寸偏差、对地电阻</t>
  </si>
  <si>
    <t>2块地板、1套支撑</t>
  </si>
  <si>
    <t>地坪涂料</t>
  </si>
  <si>
    <t>VOC；游离甲醛；苯；甲苯、乙苯、二甲苯总和；苯、甲苯、乙苯、二甲苯总和；游离二异氰酸酯（TDI、HDI）；乙二醇醚及醚酯总和；邻苯二甲酸酯；游离4,4'-二氨基二苯甲烷（MDA）；可溶性铅；可溶性镉；可溶性铬；可溶性汞；TVOC释放量；甲醛释放量</t>
  </si>
  <si>
    <t>取样量2.0kg</t>
  </si>
  <si>
    <t>PVC地板</t>
  </si>
  <si>
    <t>挥发物含量、可溶性铅、可溶性镉</t>
  </si>
  <si>
    <t>每批产品中抽取1卷样品，去掉样品卷最外3层后裁取1m</t>
  </si>
  <si>
    <t>地毯、地毯衬垫</t>
  </si>
  <si>
    <t>VOC、游离甲醛</t>
  </si>
  <si>
    <t>送样量1m2</t>
  </si>
  <si>
    <t>高分子装饰材料</t>
  </si>
  <si>
    <t>甲醛释放量（环境舱法）、TVOC释放量</t>
  </si>
  <si>
    <t>500mm×500mm，4块</t>
  </si>
  <si>
    <t>木家具</t>
  </si>
  <si>
    <t>甲醛释放量(干燥器法)、可溶性重金属（汞）、可溶性重金属（铅）、可溶性重金属（铬）、可溶性重金属（镉）</t>
  </si>
  <si>
    <t>送样量20块（15cm×5cm，需使用石蜡或者塑料薄膜封边）</t>
  </si>
  <si>
    <t>建筑用墙面涂料</t>
  </si>
  <si>
    <t>游离甲醛、苯系物总和含量（苯、甲苯、二甲苯、乙苯）、总铅含量、可溶性镉含量、可溶性铬含量、可溶性汞含量、VOC含量、乙二醇醚及醚酯总和含量、卤代烃总和含量</t>
  </si>
  <si>
    <t>送样量0.5kg；
同批次产品检验报告的检测项目不全或检测结果不符合设计要求和规范要求时需复验</t>
  </si>
  <si>
    <t>建筑材料（墙砖）</t>
  </si>
  <si>
    <t>放射性</t>
  </si>
  <si>
    <t>送样量4kg；
使用面积大于200m2时，需对不同产品、不同批次进行复验</t>
  </si>
  <si>
    <t>木板</t>
  </si>
  <si>
    <t>甲醛释放量（环境舱法）</t>
  </si>
  <si>
    <t>送样量1m2（500mm×500mm，2块）</t>
  </si>
  <si>
    <t>胶粘剂</t>
  </si>
  <si>
    <t>游离甲醛、VOC、苯、甲苯+二甲苯、甲苯二异氰酸酯、二氯甲烷、1,2-二氯乙烷、1,1,2-三氯乙烷、三氯乙烯</t>
  </si>
  <si>
    <t>生活饮用水</t>
  </si>
  <si>
    <t>浑浊度、色度、臭和味、肉眼可见物、游离氯、细菌总数、总大肠菌群、pH、铁</t>
  </si>
  <si>
    <r>
      <rPr>
        <sz val="10"/>
        <rFont val="Microsoft YaHei"/>
        <charset val="134"/>
      </rPr>
      <t>理化指标：不少于</t>
    </r>
    <r>
      <rPr>
        <sz val="10"/>
        <rFont val="Microsoft YaHei"/>
        <charset val="0"/>
      </rPr>
      <t xml:space="preserve">1L
</t>
    </r>
    <r>
      <rPr>
        <sz val="10"/>
        <rFont val="Microsoft YaHei"/>
        <charset val="134"/>
      </rPr>
      <t>微生物指标：</t>
    </r>
    <r>
      <rPr>
        <sz val="10"/>
        <rFont val="Microsoft YaHei"/>
        <charset val="0"/>
      </rPr>
      <t>0.5L</t>
    </r>
  </si>
  <si>
    <t>个</t>
  </si>
  <si>
    <t>回填材料</t>
  </si>
  <si>
    <t>击实试验</t>
  </si>
  <si>
    <t>每种回填材料抽检1组</t>
  </si>
  <si>
    <t>井盖</t>
  </si>
  <si>
    <t>承载能力、残余变形、安全和便利性</t>
  </si>
  <si>
    <t>每种类型每100个抽检1组。</t>
  </si>
  <si>
    <t>水泥</t>
  </si>
  <si>
    <t>标准稠度用水量、凝结时间、安定性(沸煮法)、胶砂强度 、比表面积、氯离子含量</t>
  </si>
  <si>
    <t>按同一生产厂家、同一等级、同一品种、同一批号且连续进场的水泥，袋装水泥不超过200t为一批；散装水泥不超过500t为一批</t>
  </si>
  <si>
    <t>砂</t>
  </si>
  <si>
    <t>筛分析（颗粒级配）、表观密度、堆积密度、含泥量、泥块含量、有机物含量、氯离子含量</t>
  </si>
  <si>
    <t>用大型工具(如火车、货船或汽车)运输的，以400m3或600t为一批</t>
  </si>
  <si>
    <t>石</t>
  </si>
  <si>
    <t>筛分析（颗粒级配）、表观密度、堆积密度、紧密密度、含泥量、泥块含量、针片状颗粒含量、压碎值</t>
  </si>
  <si>
    <t>掺合料</t>
  </si>
  <si>
    <t>细度、需水量、烧失量、含水量、三氧化硫含量、游离氧化钙含量、安定性</t>
  </si>
  <si>
    <t xml:space="preserve">同等级、同种类≤200t为一验收批(连续供应)
</t>
  </si>
  <si>
    <t>混凝土膨胀剂</t>
  </si>
  <si>
    <t>凝结时间、限制膨胀率(水中7天、空气中21天)、抗压强度、细度、含水率</t>
  </si>
  <si>
    <t>不大于200t为一批，</t>
  </si>
  <si>
    <t>外加剂</t>
  </si>
  <si>
    <t>减水率、泌水率、含气量、凝结时间差、1h坍落度经时变化、1h含气量经时变化、抗压强度比</t>
  </si>
  <si>
    <t> 掺量≥1%时，100t为一验收批，掺量＜1%时，50t为一验收批</t>
  </si>
  <si>
    <t>混凝土</t>
  </si>
  <si>
    <t>配合比验证</t>
  </si>
  <si>
    <t>同一配合比验证一次</t>
  </si>
  <si>
    <t>抗压强度</t>
  </si>
  <si>
    <t xml:space="preserve">1）每拌制100盘且不超过100m3的同配合比的混凝土，取样次数不得少于一次；
2）每工作班拌制的同配合比的混凝土不足100盘时，其取样次数仍不得少于一次；
3）当一次连续浇筑超过1000m³时，同一配合比的混凝土每200m³取样不得少于一次；
4）每一楼层、同一配合比的混凝土，取样不得少于一次；
</t>
  </si>
  <si>
    <t>抗折强度</t>
  </si>
  <si>
    <t>每拌制100盘不超过100m3的同配合比的混凝土，其取样不得少于一组</t>
  </si>
  <si>
    <t>抗渗</t>
  </si>
  <si>
    <t>混凝土试件应在浇筑地点随机取样，连续浇筑混凝土每500m3应留置一组（6块）抗渗试块，且每项工程不得小于二组；</t>
  </si>
  <si>
    <t>硬化混凝土氯离子</t>
  </si>
  <si>
    <t>同一配合比、或需要验证时</t>
  </si>
  <si>
    <t>拌合物氯离子</t>
  </si>
  <si>
    <t>同一等级每种配比至少送检一组。</t>
  </si>
  <si>
    <t>砂浆</t>
  </si>
  <si>
    <t>每一检验批且不超过250m3砌体的各种类、各强度等级的砌筑砂浆，每台搅拌机应至少抽查一次，每次至少应制作一组试块</t>
  </si>
  <si>
    <t>热轧带肋钢筋</t>
  </si>
  <si>
    <t>拉伸、弯曲、最大力伸长率、强屈比、超屈比、重量偏差、反向弯曲</t>
  </si>
  <si>
    <t>按批检验每批重量不大于60t；不足60t按一批计。</t>
  </si>
  <si>
    <t>热轧光圆钢筋</t>
  </si>
  <si>
    <t>拉伸、弯曲、重量偏差</t>
  </si>
  <si>
    <t>钢筋焊接</t>
  </si>
  <si>
    <t>抗拉强度、伸长率</t>
  </si>
  <si>
    <t>同一台班内，由同一焊工完成的300个同牌号、同直径钢筋焊接接头应作为一批。当同一台班内焊接的接头数量较少，可在一周之内累计计算，累计仍不足300个接头时，应按一批计算</t>
  </si>
  <si>
    <t>钢筋机械连接</t>
  </si>
  <si>
    <t>拉伸强度</t>
  </si>
  <si>
    <t>同一施工条件下采用同一批材料的同等级、型式、规格的接头以500个为一批不足500的按一个验收批计。</t>
  </si>
  <si>
    <t>残余变形</t>
  </si>
  <si>
    <t>每个规格机械连接送检一组。</t>
  </si>
  <si>
    <t>钢材型材</t>
  </si>
  <si>
    <t>屈服强度、抗拉强度、断后伸长率、弯曲</t>
  </si>
  <si>
    <t>按同一牌号、同一炉罐号、同一尺寸的钢材组成，不超过60t为一批</t>
  </si>
  <si>
    <t>镀锌层</t>
  </si>
  <si>
    <t>按进场批次取样,每批取样一组。</t>
  </si>
  <si>
    <t>硅钙板</t>
  </si>
  <si>
    <t>密度、抗折强度、湿胀率</t>
  </si>
  <si>
    <t>同类别，同规格，同强度的产品组成，每检验批为3000张为一批次，不足3000张，但大于200张也可以为一批</t>
  </si>
  <si>
    <t>蒸压加气混凝土板</t>
  </si>
  <si>
    <t>抗压强度、干密度、结构性能</t>
  </si>
  <si>
    <t>同规格、同等级1万块一批</t>
  </si>
  <si>
    <t>蒸压加气混凝土砌块</t>
  </si>
  <si>
    <t>干密度、抗压强度</t>
  </si>
  <si>
    <t>同品种、同规格、同等级的砌块以3万块为一批，不足3万块亦为一批</t>
  </si>
  <si>
    <t>灰砂砖、实心砖</t>
  </si>
  <si>
    <t>抗压强度、干密度</t>
  </si>
  <si>
    <t>每10万块为一批，不足10 万块按一批计。</t>
  </si>
  <si>
    <t>聚氨酯防水涂料</t>
  </si>
  <si>
    <t>拉伸性能,干燥时间,固体含量,不透水性,粘结强度,撕裂强度,外观</t>
  </si>
  <si>
    <t>每10t为一批，不足10t按一批抽样</t>
  </si>
  <si>
    <t>聚合物水泥防水涂料</t>
  </si>
  <si>
    <t>拉伸性能(无处理),固体含量,低温柔性,不透水性,粘结强度（无处理）,外观</t>
  </si>
  <si>
    <t>防水卷材</t>
  </si>
  <si>
    <t>厚度、不透水性、耐热性、拉伸性能（横纵向）、断裂延伸率</t>
  </si>
  <si>
    <t>同一类型、同一规格10000m2为一批不足10000m2时亦可作为一批</t>
  </si>
  <si>
    <t>砌筑砂浆、地面砂浆</t>
  </si>
  <si>
    <t>抗压强度、凝结时间、保水性、2h稠度损失率</t>
  </si>
  <si>
    <t>同一厂家、等级、品种、批号，500t为取一批取一次，不足500t按一批。</t>
  </si>
  <si>
    <t>抹灰砂浆</t>
  </si>
  <si>
    <t>抗压强度、凝结时间、保水性、2h稠度损失率、粘结强度</t>
  </si>
  <si>
    <t>防水砂浆</t>
  </si>
  <si>
    <t>抗压强度、凝结时间、保水性、2h稠度损失率、粘结强度、抗渗压力</t>
  </si>
  <si>
    <t>铝型材</t>
  </si>
  <si>
    <t>韦氏硬度、膜厚、壁厚</t>
  </si>
  <si>
    <t>型材应由同一合金号，供货状态，规格的型材组成，批重不限</t>
  </si>
  <si>
    <t>铝单板</t>
  </si>
  <si>
    <t>尺寸、涂层厚度、硬度、抗拉强度、伸长率</t>
  </si>
  <si>
    <t>每批应由同一品种、同一颜色、同一生产批次的铝单板组成，每3000㎡为一个检验批，不足3000㎡按一个检验批计算</t>
  </si>
  <si>
    <t>陶瓷砖</t>
  </si>
  <si>
    <t>表面质量、破坏强度、断裂模数、吸水率</t>
  </si>
  <si>
    <t>陶瓷砖粘结剂</t>
  </si>
  <si>
    <t>拉伸粘结强度（未处理、浸水处理）</t>
  </si>
  <si>
    <t>连续生产，同一配料工艺条件制得的产品为一批。C类产品100t为一批，D类和R类产品10t为一批。不足上述数量时亦作为一批。</t>
  </si>
  <si>
    <t>石材</t>
  </si>
  <si>
    <t>弯曲强度、吸水率、体积密度</t>
  </si>
  <si>
    <t>建筑涂料</t>
  </si>
  <si>
    <t>耐碱性、耐洗刷性、涂膜外观、施工性、耐水性、附着力、容器中状态、拉伸性能、粘结强度</t>
  </si>
  <si>
    <t>腻子</t>
  </si>
  <si>
    <t>在容器中状态、施工性、干燥时间(表干) 、耐碱性、耐水性、粘结强度</t>
  </si>
  <si>
    <t>砂壁状涂料</t>
  </si>
  <si>
    <t>在容器中状态、施工性、低温稳定性、干燥时间、初期干燥抗裂性、耐水性、耐碱性、粘结强度、涂膜外观</t>
  </si>
  <si>
    <t>地坪漆（底涂、中涂）</t>
  </si>
  <si>
    <t>容器中状态、干燥时间、耐碱性</t>
  </si>
  <si>
    <t>地坪漆（面涂）</t>
  </si>
  <si>
    <t>容器中状态、漆膜外观、干燥时间、耐水性、耐碱性、耐酸性</t>
  </si>
  <si>
    <t>水泥基渗透结晶型防水涂料</t>
  </si>
  <si>
    <t>含水率、细度、施工性、28d抗压强度、湿基面粘结强度、混凝土抗渗性能、混凝土抗渗性能(抗渗压力比-带涂层)、混凝土抗渗性能(抗渗压力比-去除涂层)</t>
  </si>
  <si>
    <t>50t为一批</t>
  </si>
  <si>
    <t>防腐涂料</t>
  </si>
  <si>
    <t>容器中状态、漆膜外观、干燥时间(表、实干)、附着力、耐弯曲性、耐冲击性、耐水性、施工性</t>
  </si>
  <si>
    <t>防火涂料</t>
  </si>
  <si>
    <t>容器中状态、干燥时间、粘结强度、耐水性、抗压强度</t>
  </si>
  <si>
    <t>涂料</t>
  </si>
  <si>
    <t>相容性</t>
  </si>
  <si>
    <t>根据设计要求，每种配套检测一组。</t>
  </si>
  <si>
    <t>龙骨</t>
  </si>
  <si>
    <t>外观质量、尺寸、镀锌层厚度、涂层铅笔硬度、</t>
  </si>
  <si>
    <t>班产量大于或等于2000m者，以2000m同型号，同规格的轻钢龙骨为一批，班产量小于2000m,以实际产量为一批。</t>
  </si>
  <si>
    <t>石膏板</t>
  </si>
  <si>
    <t>单位面积质量、含水率、受潮挠度</t>
  </si>
  <si>
    <t>同一类型，同一规格3000块板材按一批计。</t>
  </si>
  <si>
    <t>干挂石材胶</t>
  </si>
  <si>
    <t>适用期、拉剪强度（不锈钢-不锈钢）、压剪强度（石材-不锈钢）</t>
  </si>
  <si>
    <t>镀锌电焊网</t>
  </si>
  <si>
    <t>硫酸铜试验、焊点抗拉力</t>
  </si>
  <si>
    <t>按建筑面积，2000m2及以下，1组；2000-20000m2，3组；20000m2以上，6组。</t>
  </si>
  <si>
    <t>装饰装修材料（陶瓷砖、石材）</t>
  </si>
  <si>
    <t>焊接工艺评定（不含加工）</t>
  </si>
  <si>
    <t>拉伸、弯曲、冲击</t>
  </si>
  <si>
    <t>焊接材料（不含加工）</t>
  </si>
  <si>
    <t>拉伸、冲击、化学成分分析（8个元素）</t>
  </si>
  <si>
    <t>路面砖</t>
  </si>
  <si>
    <t>抗压（抗折）强度、吸水率</t>
  </si>
  <si>
    <t>同一型号、规格、等级10000件为一批。</t>
  </si>
  <si>
    <t>路缘石</t>
  </si>
  <si>
    <t>抗压强度、抗折强度、吸水率</t>
  </si>
  <si>
    <t>同一型号、规格、等级20000件为一批。</t>
  </si>
  <si>
    <t>普通螺栓</t>
  </si>
  <si>
    <t>实物拉伸试验</t>
  </si>
  <si>
    <t>钢结构用高强度螺栓及连接副</t>
  </si>
  <si>
    <t>扭矩系数、楔负载、实物拉力荷载、屈服强度、抗拉强度、伸长率、硬度（螺栓、螺母、垫圈）</t>
  </si>
  <si>
    <t>同一性能等级、材料、炉号、螺纹规格、长度、机械加工、热处理工艺、表面处理工艺的螺栓为同批</t>
  </si>
  <si>
    <t>钢绞线</t>
  </si>
  <si>
    <t>抗拉强度、弹性模量</t>
  </si>
  <si>
    <t>锚具、夹片</t>
  </si>
  <si>
    <t>硬度</t>
  </si>
  <si>
    <t>按材料用量的3%抽检且不应少于6件。</t>
  </si>
  <si>
    <t>锚固性能组合件</t>
  </si>
  <si>
    <t>静载锚固性能</t>
  </si>
  <si>
    <t>每种规格取样一组。</t>
  </si>
  <si>
    <t>孔</t>
  </si>
  <si>
    <t>砂浆配合比</t>
  </si>
  <si>
    <t>无机耐磨地坪材料</t>
  </si>
  <si>
    <t>抗折强度、抗压强度、耐磨</t>
  </si>
  <si>
    <t>同类型产品50t为一批，不足50t按一批计。</t>
  </si>
  <si>
    <t>透水混凝土配合比</t>
  </si>
  <si>
    <t>配合比设计或验证</t>
  </si>
  <si>
    <t>透水路面砖和透水路面板</t>
  </si>
  <si>
    <t>抗折强度,透水系数,防滑性</t>
  </si>
  <si>
    <r>
      <rPr>
        <sz val="10"/>
        <color indexed="8"/>
        <rFont val="Microsoft YaHei"/>
        <charset val="134"/>
      </rPr>
      <t>以1000m</t>
    </r>
    <r>
      <rPr>
        <vertAlign val="superscript"/>
        <sz val="10"/>
        <color indexed="8"/>
        <rFont val="Microsoft YaHei"/>
        <charset val="134"/>
      </rPr>
      <t>2</t>
    </r>
    <r>
      <rPr>
        <sz val="10"/>
        <color indexed="8"/>
        <rFont val="Microsoft YaHei"/>
        <charset val="134"/>
      </rPr>
      <t>透水块材为一个批次</t>
    </r>
  </si>
  <si>
    <t>钢筋锚固板</t>
  </si>
  <si>
    <t>抗拉强度</t>
  </si>
  <si>
    <t>每组代表批量：同一施工条件下采用同一批材料的同类型、同规格的钢筋锚固板，螺纹连接锚固板应以500个为一个验收批进行检验和验收，不足500个也应作为一个验收批；焊接连接锚固板应以300个为一个验收批进行检验和验收，不足300个也应作为一个验收批。</t>
  </si>
  <si>
    <t>灌浆料</t>
  </si>
  <si>
    <t>凝结时间、可操作时间、流动度、泌水率、竖向膨胀率、抗压强度</t>
  </si>
  <si>
    <t>在15d内生产的同配方、同批号原材料的产品应以50t作为一生产批号，不足50t也应作为 一生产批号。</t>
  </si>
  <si>
    <t>钢材元素分析</t>
  </si>
  <si>
    <t>化学五元素</t>
  </si>
  <si>
    <r>
      <rPr>
        <sz val="10"/>
        <color theme="1"/>
        <rFont val="Microsoft YaHei"/>
        <charset val="134"/>
      </rPr>
      <t xml:space="preserve"> </t>
    </r>
    <r>
      <rPr>
        <sz val="10"/>
        <color indexed="8"/>
        <rFont val="Microsoft YaHei"/>
        <charset val="134"/>
      </rPr>
      <t xml:space="preserve">每组代表批量：碳素结构钢、低合金高强度结构钢、建筑结构用钢板、桥梁用结构钢每批由同一牌号、同一炉号、同一质量等级、同一品种、同一尺寸、同一交货状态的钢材组成，每批重量应不大于60t 
</t>
    </r>
  </si>
  <si>
    <t>标线涂料</t>
  </si>
  <si>
    <t>抗压强度、不粘胎时间、色度性能、密度、耐水性、耐碱性、耐磨性</t>
  </si>
  <si>
    <t>每批次进场检验一次</t>
  </si>
  <si>
    <t>植筋胶</t>
  </si>
  <si>
    <t>劈裂抗拉强度、抗弯强度、抗压强度、与混凝土正拉粘结强度</t>
  </si>
  <si>
    <t>非固化橡胶沥青防水涂料</t>
  </si>
  <si>
    <t>固体含量,外观,延伸性,粘结性能</t>
  </si>
  <si>
    <t>同一类型10t为一批，不足10t也作为一批</t>
  </si>
  <si>
    <t>合计（元）</t>
  </si>
  <si>
    <t>白云科技创新中心项目第三方检测监测--地基基础及基坑支护检测清单</t>
  </si>
  <si>
    <t>检测对象</t>
  </si>
  <si>
    <t>地基基础检测</t>
  </si>
  <si>
    <t>灌注桩基础</t>
  </si>
  <si>
    <t>低应变</t>
  </si>
  <si>
    <t>桩身完整性</t>
  </si>
  <si>
    <t>1、对于桩径≥1500mm 的柱下桩，每个承台下的桩应采用钻芯法或声波透射法抽检，抽检数量不少于该承台下桩总数的 30%且不少于 1 根；其中，钻芯法抽检的数量不少于桩总数的 5%
（复杂岩溶区域宜适当增加）；
2、对于桩径＜1500mm 的柱下桩、非柱下桩，应采用钻芯法或声波透射法抽检，抽检数量不少于相应桩总数的 30%且不少于 20 根；其中，钻芯法抽检的数量不少于桩总数的 5%；
3、对未抽检到的其余桩，宜采用低应变法或高应变法检测；
4、当确因场地受限（包括甲级地基）无法采用静载试验时，宜采用高应变法进行竖向抗压承载力检测。对于直径大于等于1500mm的端承型灌注桩，经工程质量各方责任主体共同确认和专家论证，确因前述条件无法开展承载力抽测时，对端承型嵌岩桩（含嵌岩型摩擦端承桩、端承桩），可采用钻芯法对不同直径桩的成桩质量、桩底沉渣、桩端持力层进行鉴别，抽检数量不少于总桩数的10%且不少于10根。钻芯法抽检的数量可计入桩身质量抽检数量。</t>
  </si>
  <si>
    <t>根</t>
  </si>
  <si>
    <t>钻芯法</t>
  </si>
  <si>
    <t>m</t>
  </si>
  <si>
    <t>声波透射法</t>
  </si>
  <si>
    <t>完整性</t>
  </si>
  <si>
    <r>
      <rPr>
        <sz val="10"/>
        <color rgb="FF000000"/>
        <rFont val="Microsoft YaHei"/>
        <charset val="0"/>
      </rPr>
      <t>管</t>
    </r>
    <r>
      <rPr>
        <sz val="10"/>
        <color theme="1"/>
        <rFont val="Microsoft YaHei"/>
        <charset val="0"/>
      </rPr>
      <t>*</t>
    </r>
    <r>
      <rPr>
        <sz val="10"/>
        <color rgb="FF000000"/>
        <rFont val="Microsoft YaHei"/>
        <charset val="0"/>
      </rPr>
      <t>米</t>
    </r>
  </si>
  <si>
    <t>单桩竖向抗压静载试验</t>
  </si>
  <si>
    <t>地基承载力检测</t>
  </si>
  <si>
    <r>
      <rPr>
        <sz val="10"/>
        <rFont val="Microsoft YaHei"/>
        <charset val="134"/>
      </rPr>
      <t>各单位工程总桩数的</t>
    </r>
    <r>
      <rPr>
        <sz val="10"/>
        <rFont val="Microsoft YaHei"/>
        <charset val="0"/>
      </rPr>
      <t>1%</t>
    </r>
    <r>
      <rPr>
        <sz val="10"/>
        <rFont val="Microsoft YaHei"/>
        <charset val="134"/>
      </rPr>
      <t>，且不少于</t>
    </r>
    <r>
      <rPr>
        <sz val="10"/>
        <rFont val="Microsoft YaHei"/>
        <charset val="0"/>
      </rPr>
      <t>3</t>
    </r>
    <r>
      <rPr>
        <sz val="10"/>
        <rFont val="Microsoft YaHei"/>
        <charset val="134"/>
      </rPr>
      <t>根。</t>
    </r>
    <r>
      <rPr>
        <sz val="10"/>
        <rFont val="Microsoft YaHei"/>
        <charset val="0"/>
      </rPr>
      <t>50</t>
    </r>
    <r>
      <rPr>
        <sz val="10"/>
        <rFont val="Microsoft YaHei"/>
        <charset val="134"/>
      </rPr>
      <t>根以内检测</t>
    </r>
    <r>
      <rPr>
        <sz val="10"/>
        <rFont val="Microsoft YaHei"/>
        <charset val="0"/>
      </rPr>
      <t>2</t>
    </r>
    <r>
      <rPr>
        <sz val="10"/>
        <rFont val="Microsoft YaHei"/>
        <charset val="134"/>
      </rPr>
      <t>根</t>
    </r>
  </si>
  <si>
    <t>10kN</t>
  </si>
  <si>
    <t>地下室筏板基础</t>
  </si>
  <si>
    <t>标准贯入试验</t>
  </si>
  <si>
    <t>地基土性状</t>
  </si>
  <si>
    <r>
      <rPr>
        <sz val="10"/>
        <rFont val="Microsoft YaHei"/>
        <charset val="134"/>
      </rPr>
      <t>抽检数量为每</t>
    </r>
    <r>
      <rPr>
        <sz val="10"/>
        <rFont val="Microsoft YaHei"/>
        <charset val="0"/>
      </rPr>
      <t xml:space="preserve"> 200m</t>
    </r>
    <r>
      <rPr>
        <vertAlign val="superscript"/>
        <sz val="10"/>
        <rFont val="Microsoft YaHei"/>
        <charset val="0"/>
      </rPr>
      <t>2</t>
    </r>
    <r>
      <rPr>
        <sz val="10"/>
        <rFont val="Microsoft YaHei"/>
        <charset val="134"/>
      </rPr>
      <t>不少于</t>
    </r>
    <r>
      <rPr>
        <sz val="10"/>
        <rFont val="Microsoft YaHei"/>
        <charset val="0"/>
      </rPr>
      <t xml:space="preserve"> 1 </t>
    </r>
    <r>
      <rPr>
        <sz val="10"/>
        <rFont val="Microsoft YaHei"/>
        <charset val="134"/>
      </rPr>
      <t>个孔，且总数不得少于</t>
    </r>
    <r>
      <rPr>
        <sz val="10"/>
        <rFont val="Microsoft YaHei"/>
        <charset val="0"/>
      </rPr>
      <t xml:space="preserve"> 10 </t>
    </r>
    <r>
      <rPr>
        <sz val="10"/>
        <rFont val="Microsoft YaHei"/>
        <charset val="134"/>
      </rPr>
      <t>孔，每个独立柱基下不得少于</t>
    </r>
    <r>
      <rPr>
        <sz val="10"/>
        <rFont val="Microsoft YaHei"/>
        <charset val="0"/>
      </rPr>
      <t xml:space="preserve"> 1 </t>
    </r>
    <r>
      <rPr>
        <sz val="10"/>
        <rFont val="Microsoft YaHei"/>
        <charset val="134"/>
      </rPr>
      <t>孔，基槽每</t>
    </r>
    <r>
      <rPr>
        <sz val="10"/>
        <rFont val="Microsoft YaHei"/>
        <charset val="0"/>
      </rPr>
      <t xml:space="preserve"> 20 </t>
    </r>
    <r>
      <rPr>
        <sz val="10"/>
        <rFont val="Microsoft YaHei"/>
        <charset val="134"/>
      </rPr>
      <t>延米不得少于</t>
    </r>
    <r>
      <rPr>
        <sz val="10"/>
        <rFont val="Microsoft YaHei"/>
        <charset val="0"/>
      </rPr>
      <t xml:space="preserve"> 1 </t>
    </r>
    <r>
      <rPr>
        <sz val="10"/>
        <rFont val="Microsoft YaHei"/>
        <charset val="134"/>
      </rPr>
      <t>孔。</t>
    </r>
  </si>
  <si>
    <t>平板载荷试验</t>
  </si>
  <si>
    <t>地基承载力</t>
  </si>
  <si>
    <r>
      <rPr>
        <sz val="10"/>
        <rFont val="Microsoft YaHei"/>
        <charset val="134"/>
      </rPr>
      <t>抽检数量为每</t>
    </r>
    <r>
      <rPr>
        <sz val="10"/>
        <rFont val="Microsoft YaHei"/>
        <charset val="0"/>
      </rPr>
      <t xml:space="preserve"> 500m</t>
    </r>
    <r>
      <rPr>
        <vertAlign val="superscript"/>
        <sz val="10"/>
        <rFont val="Microsoft YaHei"/>
        <charset val="0"/>
      </rPr>
      <t>2</t>
    </r>
    <r>
      <rPr>
        <sz val="10"/>
        <rFont val="Microsoft YaHei"/>
        <charset val="134"/>
      </rPr>
      <t>不少于</t>
    </r>
    <r>
      <rPr>
        <sz val="10"/>
        <rFont val="Microsoft YaHei"/>
        <charset val="0"/>
      </rPr>
      <t xml:space="preserve"> 1 </t>
    </r>
    <r>
      <rPr>
        <sz val="10"/>
        <rFont val="Microsoft YaHei"/>
        <charset val="134"/>
      </rPr>
      <t>个点，且总数不得少于</t>
    </r>
    <r>
      <rPr>
        <sz val="10"/>
        <rFont val="Microsoft YaHei"/>
        <charset val="0"/>
      </rPr>
      <t xml:space="preserve"> 3 </t>
    </r>
    <r>
      <rPr>
        <sz val="10"/>
        <rFont val="Microsoft YaHei"/>
        <charset val="134"/>
      </rPr>
      <t>点；对于各类岩土均应进行抽检；对于复杂场地或重要建筑地基还应增加抽检数量。</t>
    </r>
  </si>
  <si>
    <t>点</t>
  </si>
  <si>
    <t>1#、2#、3#雨水调蓄池筏板基础</t>
  </si>
  <si>
    <t>轻型动力触探</t>
  </si>
  <si>
    <t>基础锚杆</t>
  </si>
  <si>
    <t>基础锚杆抗拔承载力检测</t>
  </si>
  <si>
    <t>抗拔承载力</t>
  </si>
  <si>
    <r>
      <rPr>
        <sz val="10"/>
        <rFont val="Microsoft YaHei"/>
        <charset val="134"/>
      </rPr>
      <t>抽检数量不少于锚杆总桩数的</t>
    </r>
    <r>
      <rPr>
        <sz val="10"/>
        <rFont val="Microsoft YaHei"/>
        <charset val="0"/>
      </rPr>
      <t xml:space="preserve"> 5%</t>
    </r>
    <r>
      <rPr>
        <sz val="10"/>
        <rFont val="Microsoft YaHei"/>
        <charset val="134"/>
      </rPr>
      <t>，且不少于</t>
    </r>
    <r>
      <rPr>
        <sz val="10"/>
        <rFont val="Microsoft YaHei"/>
        <charset val="0"/>
      </rPr>
      <t xml:space="preserve"> 6 </t>
    </r>
    <r>
      <rPr>
        <sz val="10"/>
        <rFont val="Microsoft YaHei"/>
        <charset val="134"/>
      </rPr>
      <t>根。</t>
    </r>
  </si>
  <si>
    <t>基坑支护检测</t>
  </si>
  <si>
    <t>支护灌注桩</t>
  </si>
  <si>
    <r>
      <rPr>
        <sz val="10"/>
        <rFont val="Microsoft YaHei"/>
        <charset val="134"/>
      </rPr>
      <t>各单位工程总桩数的</t>
    </r>
    <r>
      <rPr>
        <sz val="10"/>
        <rFont val="Microsoft YaHei"/>
        <charset val="0"/>
      </rPr>
      <t>20%</t>
    </r>
    <r>
      <rPr>
        <sz val="10"/>
        <rFont val="Microsoft YaHei"/>
        <charset val="134"/>
      </rPr>
      <t>，且不少于</t>
    </r>
    <r>
      <rPr>
        <sz val="10"/>
        <rFont val="Microsoft YaHei"/>
        <charset val="0"/>
      </rPr>
      <t>10</t>
    </r>
    <r>
      <rPr>
        <sz val="10"/>
        <rFont val="Microsoft YaHei"/>
        <charset val="134"/>
      </rPr>
      <t>根。</t>
    </r>
  </si>
  <si>
    <t>搅拌桩</t>
  </si>
  <si>
    <r>
      <rPr>
        <sz val="10"/>
        <rFont val="Microsoft YaHei"/>
        <charset val="134"/>
      </rPr>
      <t>不少于总桩数的</t>
    </r>
    <r>
      <rPr>
        <sz val="10"/>
        <rFont val="Microsoft YaHei"/>
        <charset val="0"/>
      </rPr>
      <t>1%</t>
    </r>
    <r>
      <rPr>
        <sz val="10"/>
        <rFont val="Microsoft YaHei"/>
        <charset val="134"/>
      </rPr>
      <t>，且不得少于</t>
    </r>
    <r>
      <rPr>
        <sz val="10"/>
        <rFont val="Microsoft YaHei"/>
        <charset val="0"/>
      </rPr>
      <t>6</t>
    </r>
    <r>
      <rPr>
        <sz val="10"/>
        <rFont val="Microsoft YaHei"/>
        <charset val="134"/>
      </rPr>
      <t>根</t>
    </r>
  </si>
  <si>
    <t>支护锚杆</t>
  </si>
  <si>
    <t>支护锚杆抗拔验收试验</t>
  </si>
  <si>
    <t>承载力</t>
  </si>
  <si>
    <r>
      <rPr>
        <sz val="10"/>
        <rFont val="Microsoft YaHei"/>
        <charset val="134"/>
      </rPr>
      <t>支护锚杆总数的</t>
    </r>
    <r>
      <rPr>
        <sz val="10"/>
        <rFont val="Microsoft YaHei"/>
        <charset val="0"/>
      </rPr>
      <t>5%</t>
    </r>
    <r>
      <rPr>
        <sz val="10"/>
        <rFont val="Microsoft YaHei"/>
        <charset val="134"/>
      </rPr>
      <t>，且不少于</t>
    </r>
    <r>
      <rPr>
        <sz val="10"/>
        <rFont val="Microsoft YaHei"/>
        <charset val="0"/>
      </rPr>
      <t>6</t>
    </r>
    <r>
      <rPr>
        <sz val="10"/>
        <rFont val="Microsoft YaHei"/>
        <charset val="134"/>
      </rPr>
      <t>根</t>
    </r>
  </si>
  <si>
    <t>锚杆锁定力测试</t>
  </si>
  <si>
    <t>锁定力</t>
  </si>
  <si>
    <t>土钉</t>
  </si>
  <si>
    <t>抗拔验收试验</t>
  </si>
  <si>
    <r>
      <rPr>
        <sz val="10"/>
        <rFont val="Microsoft YaHei"/>
        <charset val="134"/>
      </rPr>
      <t>总数</t>
    </r>
    <r>
      <rPr>
        <sz val="10"/>
        <rFont val="Microsoft YaHei"/>
        <charset val="0"/>
      </rPr>
      <t>1%</t>
    </r>
    <r>
      <rPr>
        <sz val="10"/>
        <rFont val="Microsoft YaHei"/>
        <charset val="134"/>
      </rPr>
      <t>，同一土层不少于</t>
    </r>
    <r>
      <rPr>
        <sz val="10"/>
        <rFont val="Microsoft YaHei"/>
        <charset val="0"/>
      </rPr>
      <t>10</t>
    </r>
    <r>
      <rPr>
        <sz val="10"/>
        <rFont val="Microsoft YaHei"/>
        <charset val="134"/>
      </rPr>
      <t>根</t>
    </r>
  </si>
  <si>
    <t>止水帷幕</t>
  </si>
  <si>
    <t>抽水试验</t>
  </si>
  <si>
    <t>止水效果</t>
  </si>
  <si>
    <r>
      <rPr>
        <sz val="10"/>
        <rFont val="Microsoft YaHei"/>
        <charset val="134"/>
      </rPr>
      <t>不少于</t>
    </r>
    <r>
      <rPr>
        <sz val="10"/>
        <rFont val="Microsoft YaHei"/>
        <charset val="0"/>
      </rPr>
      <t>3</t>
    </r>
    <r>
      <rPr>
        <sz val="10"/>
        <rFont val="Microsoft YaHei"/>
        <charset val="134"/>
      </rPr>
      <t>点</t>
    </r>
  </si>
  <si>
    <t>喷射混凝土</t>
  </si>
  <si>
    <t>钻孔法</t>
  </si>
  <si>
    <t>厚度检测</t>
  </si>
  <si>
    <r>
      <rPr>
        <sz val="10"/>
        <rFont val="Microsoft YaHei"/>
        <charset val="134"/>
      </rPr>
      <t>每</t>
    </r>
    <r>
      <rPr>
        <sz val="10"/>
        <rFont val="Microsoft YaHei"/>
        <charset val="0"/>
      </rPr>
      <t>500</t>
    </r>
    <r>
      <rPr>
        <sz val="10"/>
        <color indexed="8"/>
        <rFont val="Microsoft YaHei"/>
        <charset val="134"/>
      </rPr>
      <t>㎡墙面积一组，每组不得少于</t>
    </r>
    <r>
      <rPr>
        <sz val="10"/>
        <color indexed="8"/>
        <rFont val="Microsoft YaHei"/>
        <charset val="0"/>
      </rPr>
      <t>3</t>
    </r>
    <r>
      <rPr>
        <sz val="10"/>
        <color indexed="8"/>
        <rFont val="Microsoft YaHei"/>
        <charset val="134"/>
      </rPr>
      <t>个点</t>
    </r>
  </si>
  <si>
    <t>土方回填</t>
  </si>
  <si>
    <t>压实度</t>
  </si>
  <si>
    <t>每层每50~100平方米抽检1点</t>
  </si>
  <si>
    <t>白云科技创新中心项目第三方检测监测--主体结构检测项目工程清单</t>
  </si>
  <si>
    <t>检测方法</t>
  </si>
  <si>
    <t>一、主体结构检测</t>
  </si>
  <si>
    <t>混凝土强度钻芯</t>
  </si>
  <si>
    <t>混凝土强度</t>
  </si>
  <si>
    <r>
      <rPr>
        <sz val="10"/>
        <rFont val="Microsoft YaHei"/>
        <charset val="134"/>
      </rPr>
      <t>《广州市住房和城乡建设局关于加强混凝土结构工程施工质量管理工作的通知》（</t>
    </r>
    <r>
      <rPr>
        <sz val="10"/>
        <rFont val="Microsoft YaHei"/>
        <charset val="0"/>
      </rPr>
      <t>2019.9.24</t>
    </r>
    <r>
      <rPr>
        <sz val="10"/>
        <rFont val="Microsoft YaHei"/>
        <charset val="134"/>
      </rPr>
      <t>）每三层每个混凝土强度等级不少于</t>
    </r>
    <r>
      <rPr>
        <sz val="10"/>
        <rFont val="Microsoft YaHei"/>
        <charset val="0"/>
      </rPr>
      <t>1</t>
    </r>
    <r>
      <rPr>
        <sz val="10"/>
        <rFont val="Microsoft YaHei"/>
        <charset val="134"/>
      </rPr>
      <t>个构件，每个构件不少于</t>
    </r>
    <r>
      <rPr>
        <sz val="10"/>
        <rFont val="Microsoft YaHei"/>
        <charset val="0"/>
      </rPr>
      <t>3</t>
    </r>
    <r>
      <rPr>
        <sz val="10"/>
        <rFont val="Microsoft YaHei"/>
        <charset val="134"/>
      </rPr>
      <t>个芯样。</t>
    </r>
  </si>
  <si>
    <t>芯样</t>
  </si>
  <si>
    <t>混凝土氯离子</t>
  </si>
  <si>
    <t>氯离子含量</t>
  </si>
  <si>
    <r>
      <rPr>
        <sz val="10"/>
        <rFont val="Microsoft YaHei"/>
        <charset val="134"/>
      </rPr>
      <t>《广州市住房和城乡建设局关于加强混凝土结构工程施工质量管理工作的通知》（</t>
    </r>
    <r>
      <rPr>
        <sz val="10"/>
        <rFont val="Microsoft YaHei"/>
        <charset val="0"/>
      </rPr>
      <t>2019.9.24</t>
    </r>
    <r>
      <rPr>
        <sz val="10"/>
        <rFont val="Microsoft YaHei"/>
        <charset val="134"/>
      </rPr>
      <t>）每三层每个混凝土强度等级不少于</t>
    </r>
    <r>
      <rPr>
        <sz val="10"/>
        <rFont val="Microsoft YaHei"/>
        <charset val="0"/>
      </rPr>
      <t>1</t>
    </r>
    <r>
      <rPr>
        <sz val="10"/>
        <rFont val="Microsoft YaHei"/>
        <charset val="134"/>
      </rPr>
      <t>组。</t>
    </r>
  </si>
  <si>
    <t>钢筋配置</t>
  </si>
  <si>
    <t>钢筋直径、数量</t>
  </si>
  <si>
    <r>
      <rPr>
        <sz val="10"/>
        <rFont val="Microsoft YaHei"/>
        <charset val="134"/>
      </rPr>
      <t>《混凝土结构工程施工质量验收规范》（</t>
    </r>
    <r>
      <rPr>
        <sz val="10"/>
        <rFont val="Microsoft YaHei"/>
        <charset val="0"/>
      </rPr>
      <t>GB 50204-2015</t>
    </r>
    <r>
      <rPr>
        <sz val="10"/>
        <rFont val="Microsoft YaHei"/>
        <charset val="134"/>
      </rPr>
      <t>）附录</t>
    </r>
    <r>
      <rPr>
        <sz val="10"/>
        <rFont val="Microsoft YaHei"/>
        <charset val="0"/>
      </rPr>
      <t xml:space="preserve">E </t>
    </r>
    <r>
      <rPr>
        <sz val="10"/>
        <rFont val="Microsoft YaHei"/>
        <charset val="134"/>
      </rPr>
      <t>非悬挑梁板各抽检</t>
    </r>
    <r>
      <rPr>
        <sz val="10"/>
        <rFont val="Microsoft YaHei"/>
        <charset val="0"/>
      </rPr>
      <t>2%</t>
    </r>
    <r>
      <rPr>
        <sz val="10"/>
        <rFont val="Microsoft YaHei"/>
        <charset val="134"/>
      </rPr>
      <t>比例且不少于</t>
    </r>
    <r>
      <rPr>
        <sz val="10"/>
        <rFont val="Microsoft YaHei"/>
        <charset val="0"/>
      </rPr>
      <t>5</t>
    </r>
    <r>
      <rPr>
        <sz val="10"/>
        <rFont val="Microsoft YaHei"/>
        <charset val="134"/>
      </rPr>
      <t>个构件，悬挑梁抽检</t>
    </r>
    <r>
      <rPr>
        <sz val="10"/>
        <rFont val="Microsoft YaHei"/>
        <charset val="0"/>
      </rPr>
      <t>5%</t>
    </r>
    <r>
      <rPr>
        <sz val="10"/>
        <rFont val="Microsoft YaHei"/>
        <charset val="134"/>
      </rPr>
      <t>比例且不少于</t>
    </r>
    <r>
      <rPr>
        <sz val="10"/>
        <rFont val="Microsoft YaHei"/>
        <charset val="0"/>
      </rPr>
      <t>10</t>
    </r>
    <r>
      <rPr>
        <sz val="10"/>
        <rFont val="Microsoft YaHei"/>
        <charset val="134"/>
      </rPr>
      <t>个构件，悬挑板抽检</t>
    </r>
    <r>
      <rPr>
        <sz val="10"/>
        <rFont val="Microsoft YaHei"/>
        <charset val="0"/>
      </rPr>
      <t>10%</t>
    </r>
    <r>
      <rPr>
        <sz val="10"/>
        <rFont val="Microsoft YaHei"/>
        <charset val="134"/>
      </rPr>
      <t>比例且不少于</t>
    </r>
    <r>
      <rPr>
        <sz val="10"/>
        <rFont val="Microsoft YaHei"/>
        <charset val="0"/>
      </rPr>
      <t>20</t>
    </r>
    <r>
      <rPr>
        <sz val="10"/>
        <rFont val="Microsoft YaHei"/>
        <charset val="134"/>
      </rPr>
      <t>个构件。</t>
    </r>
  </si>
  <si>
    <t>构件</t>
  </si>
  <si>
    <t>保护层厚度检测</t>
  </si>
  <si>
    <t>钢筋保护层厚度</t>
  </si>
  <si>
    <r>
      <rPr>
        <sz val="10"/>
        <rFont val="Microsoft YaHei"/>
        <charset val="134"/>
      </rPr>
      <t>《混凝土结构工程施工质量验收规范》（</t>
    </r>
    <r>
      <rPr>
        <sz val="10"/>
        <rFont val="Microsoft YaHei"/>
        <charset val="0"/>
      </rPr>
      <t>GB 50204-2015</t>
    </r>
    <r>
      <rPr>
        <sz val="10"/>
        <rFont val="Microsoft YaHei"/>
        <charset val="134"/>
      </rPr>
      <t>）附录</t>
    </r>
    <r>
      <rPr>
        <sz val="10"/>
        <rFont val="Microsoft YaHei"/>
        <charset val="0"/>
      </rPr>
      <t>E</t>
    </r>
    <r>
      <rPr>
        <sz val="10"/>
        <rFont val="Microsoft YaHei"/>
        <charset val="134"/>
      </rPr>
      <t>非悬挑梁板各抽检</t>
    </r>
    <r>
      <rPr>
        <sz val="10"/>
        <rFont val="Microsoft YaHei"/>
        <charset val="0"/>
      </rPr>
      <t>2%</t>
    </r>
    <r>
      <rPr>
        <sz val="10"/>
        <rFont val="Microsoft YaHei"/>
        <charset val="134"/>
      </rPr>
      <t>比例且不少于</t>
    </r>
    <r>
      <rPr>
        <sz val="10"/>
        <rFont val="Microsoft YaHei"/>
        <charset val="0"/>
      </rPr>
      <t>5</t>
    </r>
    <r>
      <rPr>
        <sz val="10"/>
        <rFont val="Microsoft YaHei"/>
        <charset val="134"/>
      </rPr>
      <t>个构件，悬挑梁抽检</t>
    </r>
    <r>
      <rPr>
        <sz val="10"/>
        <rFont val="Microsoft YaHei"/>
        <charset val="0"/>
      </rPr>
      <t>5%</t>
    </r>
    <r>
      <rPr>
        <sz val="10"/>
        <rFont val="Microsoft YaHei"/>
        <charset val="134"/>
      </rPr>
      <t>比例且不少于</t>
    </r>
    <r>
      <rPr>
        <sz val="10"/>
        <rFont val="Microsoft YaHei"/>
        <charset val="0"/>
      </rPr>
      <t>10</t>
    </r>
    <r>
      <rPr>
        <sz val="10"/>
        <rFont val="Microsoft YaHei"/>
        <charset val="134"/>
      </rPr>
      <t>个构件，悬挑板抽检</t>
    </r>
    <r>
      <rPr>
        <sz val="10"/>
        <rFont val="Microsoft YaHei"/>
        <charset val="0"/>
      </rPr>
      <t>10%</t>
    </r>
    <r>
      <rPr>
        <sz val="10"/>
        <rFont val="Microsoft YaHei"/>
        <charset val="134"/>
      </rPr>
      <t>比例且不少于</t>
    </r>
    <r>
      <rPr>
        <sz val="10"/>
        <rFont val="Microsoft YaHei"/>
        <charset val="0"/>
      </rPr>
      <t>20</t>
    </r>
    <r>
      <rPr>
        <sz val="10"/>
        <rFont val="Microsoft YaHei"/>
        <charset val="134"/>
      </rPr>
      <t>个构件。</t>
    </r>
  </si>
  <si>
    <t>构件尺寸</t>
  </si>
  <si>
    <t>构件截面尺寸偏差</t>
  </si>
  <si>
    <r>
      <rPr>
        <sz val="10"/>
        <rFont val="Microsoft YaHei"/>
        <charset val="134"/>
      </rPr>
      <t>《混凝土结构工程施工质量验收规范》（</t>
    </r>
    <r>
      <rPr>
        <sz val="10"/>
        <rFont val="Microsoft YaHei"/>
        <charset val="0"/>
      </rPr>
      <t>GB 50204-2015</t>
    </r>
    <r>
      <rPr>
        <sz val="10"/>
        <rFont val="Microsoft YaHei"/>
        <charset val="134"/>
      </rPr>
      <t>）附录</t>
    </r>
    <r>
      <rPr>
        <sz val="10"/>
        <rFont val="Microsoft YaHei"/>
        <charset val="0"/>
      </rPr>
      <t xml:space="preserve">F  </t>
    </r>
    <r>
      <rPr>
        <sz val="10"/>
        <rFont val="Microsoft YaHei"/>
        <charset val="134"/>
      </rPr>
      <t>梁柱、墙板抽检</t>
    </r>
    <r>
      <rPr>
        <sz val="10"/>
        <rFont val="Microsoft YaHei"/>
        <charset val="0"/>
      </rPr>
      <t>1%</t>
    </r>
    <r>
      <rPr>
        <sz val="10"/>
        <rFont val="Microsoft YaHei"/>
        <charset val="134"/>
      </rPr>
      <t>且不少于</t>
    </r>
    <r>
      <rPr>
        <sz val="10"/>
        <rFont val="Microsoft YaHei"/>
        <charset val="0"/>
      </rPr>
      <t>3</t>
    </r>
    <r>
      <rPr>
        <sz val="10"/>
        <rFont val="Microsoft YaHei"/>
        <charset val="134"/>
      </rPr>
      <t>个，层高抽检</t>
    </r>
    <r>
      <rPr>
        <sz val="10"/>
        <rFont val="Microsoft YaHei"/>
        <charset val="0"/>
      </rPr>
      <t>1%</t>
    </r>
    <r>
      <rPr>
        <sz val="10"/>
        <rFont val="Microsoft YaHei"/>
        <charset val="134"/>
      </rPr>
      <t>且不少于</t>
    </r>
    <r>
      <rPr>
        <sz val="10"/>
        <rFont val="Microsoft YaHei"/>
        <charset val="0"/>
      </rPr>
      <t>3</t>
    </r>
    <r>
      <rPr>
        <sz val="10"/>
        <rFont val="Microsoft YaHei"/>
        <charset val="134"/>
      </rPr>
      <t>间，垂直度抽检</t>
    </r>
    <r>
      <rPr>
        <sz val="10"/>
        <rFont val="Microsoft YaHei"/>
        <charset val="0"/>
      </rPr>
      <t>1%</t>
    </r>
    <r>
      <rPr>
        <sz val="10"/>
        <rFont val="Microsoft YaHei"/>
        <charset val="134"/>
      </rPr>
      <t>且不少于</t>
    </r>
    <r>
      <rPr>
        <sz val="10"/>
        <rFont val="Microsoft YaHei"/>
        <charset val="0"/>
      </rPr>
      <t>3</t>
    </r>
    <r>
      <rPr>
        <sz val="10"/>
        <rFont val="Microsoft YaHei"/>
        <charset val="134"/>
      </rPr>
      <t>个。</t>
    </r>
  </si>
  <si>
    <t>外墙饰面砖粘结强度检测</t>
  </si>
  <si>
    <t>粘结强度</t>
  </si>
  <si>
    <r>
      <rPr>
        <sz val="10"/>
        <rFont val="Microsoft YaHei"/>
        <charset val="134"/>
      </rPr>
      <t>《建筑工程饰面砖粘结强度检验标准》</t>
    </r>
    <r>
      <rPr>
        <sz val="10"/>
        <rFont val="Microsoft YaHei"/>
        <charset val="0"/>
      </rPr>
      <t>JGJ110-2017,</t>
    </r>
    <r>
      <rPr>
        <sz val="10"/>
        <rFont val="Microsoft YaHei"/>
        <charset val="134"/>
      </rPr>
      <t>每</t>
    </r>
    <r>
      <rPr>
        <sz val="10"/>
        <rFont val="Microsoft YaHei"/>
        <charset val="0"/>
      </rPr>
      <t>500m2</t>
    </r>
    <r>
      <rPr>
        <sz val="10"/>
        <rFont val="Microsoft YaHei"/>
        <charset val="134"/>
      </rPr>
      <t>一组，每三层不少于一组。</t>
    </r>
  </si>
  <si>
    <t>抹灰砂浆粘结强度</t>
  </si>
  <si>
    <t>抹灰砂浆拉伸粘结强度</t>
  </si>
  <si>
    <r>
      <rPr>
        <sz val="10"/>
        <rFont val="Microsoft YaHei"/>
        <charset val="134"/>
      </rPr>
      <t>《抹灰砂浆技术规程》</t>
    </r>
    <r>
      <rPr>
        <sz val="10"/>
        <rFont val="Microsoft YaHei"/>
        <charset val="0"/>
      </rPr>
      <t>JGJ/T220-2010</t>
    </r>
    <r>
      <rPr>
        <sz val="10"/>
        <rFont val="Microsoft YaHei"/>
        <charset val="134"/>
      </rPr>
      <t>相同砂浆品种、强度等级、施工工艺的外墙、顶棚抹灰工程，每</t>
    </r>
    <r>
      <rPr>
        <sz val="10"/>
        <rFont val="Microsoft YaHei"/>
        <charset val="0"/>
      </rPr>
      <t>5000</t>
    </r>
    <r>
      <rPr>
        <sz val="10"/>
        <rFont val="Microsoft YaHei"/>
        <charset val="134"/>
      </rPr>
      <t>平米应划分为一个检验批，每个检验批的应抽取一组进行试验，不足</t>
    </r>
    <r>
      <rPr>
        <sz val="10"/>
        <rFont val="Microsoft YaHei"/>
        <charset val="0"/>
      </rPr>
      <t>5000</t>
    </r>
    <r>
      <rPr>
        <sz val="10"/>
        <rFont val="Microsoft YaHei"/>
        <charset val="134"/>
      </rPr>
      <t>平米的也应抽取一组。</t>
    </r>
  </si>
  <si>
    <t>混凝土后锚固件（化学锚栓）抗拔试验</t>
  </si>
  <si>
    <t>锚栓抗拔力</t>
  </si>
  <si>
    <r>
      <rPr>
        <sz val="10"/>
        <rFont val="Microsoft YaHei"/>
        <charset val="134"/>
      </rPr>
      <t>《混凝土结构后锚固技术规程》</t>
    </r>
    <r>
      <rPr>
        <sz val="10"/>
        <rFont val="Microsoft YaHei"/>
        <charset val="0"/>
      </rPr>
      <t xml:space="preserve">JGJ 145-2013 </t>
    </r>
    <r>
      <rPr>
        <sz val="10"/>
        <rFont val="Microsoft YaHei"/>
        <charset val="134"/>
      </rPr>
      <t>附录</t>
    </r>
    <r>
      <rPr>
        <sz val="10"/>
        <rFont val="Microsoft YaHei"/>
        <charset val="0"/>
      </rPr>
      <t>C</t>
    </r>
    <r>
      <rPr>
        <sz val="10"/>
        <rFont val="Microsoft YaHei"/>
        <charset val="134"/>
      </rPr>
      <t>现场非破损检验的抽样数量，应符合下列规定：</t>
    </r>
    <r>
      <rPr>
        <sz val="10"/>
        <rFont val="Microsoft YaHei"/>
        <charset val="0"/>
      </rPr>
      <t xml:space="preserve">
a</t>
    </r>
    <r>
      <rPr>
        <sz val="10"/>
        <rFont val="Microsoft YaHei"/>
        <charset val="134"/>
      </rPr>
      <t>、对重要结构构件及生命线工程的非结构构件，应符合下列规定：</t>
    </r>
    <r>
      <rPr>
        <sz val="10"/>
        <rFont val="Microsoft YaHei"/>
        <charset val="0"/>
      </rPr>
      <t xml:space="preserve">
</t>
    </r>
    <r>
      <rPr>
        <sz val="10"/>
        <rFont val="Microsoft YaHei"/>
        <charset val="134"/>
      </rPr>
      <t>检验批的锚栓总数</t>
    </r>
    <r>
      <rPr>
        <sz val="10"/>
        <rFont val="Microsoft YaHei"/>
        <charset val="0"/>
      </rPr>
      <t xml:space="preserve"> ≤100 </t>
    </r>
    <r>
      <rPr>
        <sz val="10"/>
        <rFont val="Microsoft YaHei"/>
        <charset val="134"/>
      </rPr>
      <t>，</t>
    </r>
    <r>
      <rPr>
        <sz val="10"/>
        <rFont val="Microsoft YaHei"/>
        <charset val="0"/>
      </rPr>
      <t xml:space="preserve">100~500 </t>
    </r>
    <r>
      <rPr>
        <sz val="10"/>
        <rFont val="Microsoft YaHei"/>
        <charset val="134"/>
      </rPr>
      <t>，</t>
    </r>
    <r>
      <rPr>
        <sz val="10"/>
        <rFont val="Microsoft YaHei"/>
        <charset val="0"/>
      </rPr>
      <t>500~1000</t>
    </r>
    <r>
      <rPr>
        <sz val="10"/>
        <rFont val="Microsoft YaHei"/>
        <charset val="134"/>
      </rPr>
      <t>，</t>
    </r>
    <r>
      <rPr>
        <sz val="10"/>
        <rFont val="Microsoft YaHei"/>
        <charset val="0"/>
      </rPr>
      <t xml:space="preserve">100~ 2500 </t>
    </r>
    <r>
      <rPr>
        <sz val="10"/>
        <rFont val="Microsoft YaHei"/>
        <charset val="134"/>
      </rPr>
      <t>，</t>
    </r>
    <r>
      <rPr>
        <sz val="10"/>
        <rFont val="Microsoft YaHei"/>
        <charset val="0"/>
      </rPr>
      <t>≥5000</t>
    </r>
    <r>
      <rPr>
        <sz val="10"/>
        <rFont val="Microsoft YaHei"/>
        <charset val="134"/>
      </rPr>
      <t>分别按</t>
    </r>
    <r>
      <rPr>
        <sz val="10"/>
        <rFont val="Microsoft YaHei"/>
        <charset val="0"/>
      </rPr>
      <t>20%</t>
    </r>
    <r>
      <rPr>
        <sz val="10"/>
        <rFont val="Microsoft YaHei"/>
        <charset val="134"/>
      </rPr>
      <t>且不少于</t>
    </r>
    <r>
      <rPr>
        <sz val="10"/>
        <rFont val="Microsoft YaHei"/>
        <charset val="0"/>
      </rPr>
      <t>5</t>
    </r>
    <r>
      <rPr>
        <sz val="10"/>
        <rFont val="Microsoft YaHei"/>
        <charset val="134"/>
      </rPr>
      <t>件，</t>
    </r>
    <r>
      <rPr>
        <sz val="10"/>
        <rFont val="Microsoft YaHei"/>
        <charset val="0"/>
      </rPr>
      <t>10%</t>
    </r>
    <r>
      <rPr>
        <sz val="10"/>
        <rFont val="Microsoft YaHei"/>
        <charset val="134"/>
      </rPr>
      <t>，</t>
    </r>
    <r>
      <rPr>
        <sz val="10"/>
        <rFont val="Microsoft YaHei"/>
        <charset val="0"/>
      </rPr>
      <t>7%</t>
    </r>
    <r>
      <rPr>
        <sz val="10"/>
        <rFont val="Microsoft YaHei"/>
        <charset val="134"/>
      </rPr>
      <t>，</t>
    </r>
    <r>
      <rPr>
        <sz val="10"/>
        <rFont val="Microsoft YaHei"/>
        <charset val="0"/>
      </rPr>
      <t>4%</t>
    </r>
    <r>
      <rPr>
        <sz val="10"/>
        <rFont val="Microsoft YaHei"/>
        <charset val="134"/>
      </rPr>
      <t>，</t>
    </r>
    <r>
      <rPr>
        <sz val="10"/>
        <rFont val="Microsoft YaHei"/>
        <charset val="0"/>
      </rPr>
      <t>3%
b</t>
    </r>
    <r>
      <rPr>
        <sz val="10"/>
        <rFont val="Microsoft YaHei"/>
        <charset val="134"/>
      </rPr>
      <t>、对一般结构构件，应取重要结构构件抽样量的</t>
    </r>
    <r>
      <rPr>
        <sz val="10"/>
        <rFont val="Microsoft YaHei"/>
        <charset val="0"/>
      </rPr>
      <t>50%</t>
    </r>
    <r>
      <rPr>
        <sz val="10"/>
        <rFont val="Microsoft YaHei"/>
        <charset val="134"/>
      </rPr>
      <t>且不少于</t>
    </r>
    <r>
      <rPr>
        <sz val="10"/>
        <rFont val="Microsoft YaHei"/>
        <charset val="0"/>
      </rPr>
      <t>5</t>
    </r>
    <r>
      <rPr>
        <sz val="10"/>
        <rFont val="Microsoft YaHei"/>
        <charset val="134"/>
      </rPr>
      <t>件进行检验；</t>
    </r>
    <r>
      <rPr>
        <sz val="10"/>
        <rFont val="Microsoft YaHei"/>
        <charset val="0"/>
      </rPr>
      <t xml:space="preserve">
c</t>
    </r>
    <r>
      <rPr>
        <sz val="10"/>
        <rFont val="Microsoft YaHei"/>
        <charset val="134"/>
      </rPr>
      <t>、对非生命线工程的非结构构件，应取每一检验批锚固件总数的</t>
    </r>
    <r>
      <rPr>
        <sz val="10"/>
        <rFont val="Microsoft YaHei"/>
        <charset val="0"/>
      </rPr>
      <t>0.1%</t>
    </r>
    <r>
      <rPr>
        <sz val="10"/>
        <rFont val="Microsoft YaHei"/>
        <charset val="134"/>
      </rPr>
      <t>且不少于</t>
    </r>
    <r>
      <rPr>
        <sz val="10"/>
        <rFont val="Microsoft YaHei"/>
        <charset val="0"/>
      </rPr>
      <t>5</t>
    </r>
    <r>
      <rPr>
        <sz val="10"/>
        <rFont val="Microsoft YaHei"/>
        <charset val="134"/>
      </rPr>
      <t>件进行检验。</t>
    </r>
  </si>
  <si>
    <t>颗</t>
  </si>
  <si>
    <t>混凝土后锚固件（植筋）抗拔试验</t>
  </si>
  <si>
    <t>植筋抗拔力</t>
  </si>
  <si>
    <r>
      <rPr>
        <sz val="10"/>
        <rFont val="Microsoft YaHei"/>
        <charset val="134"/>
      </rPr>
      <t>《混凝土结构后锚固技术规程》</t>
    </r>
    <r>
      <rPr>
        <sz val="10"/>
        <rFont val="Microsoft YaHei"/>
        <charset val="0"/>
      </rPr>
      <t xml:space="preserve">JGJ 145-2013 </t>
    </r>
    <r>
      <rPr>
        <sz val="10"/>
        <rFont val="Microsoft YaHei"/>
        <charset val="134"/>
      </rPr>
      <t>附录</t>
    </r>
    <r>
      <rPr>
        <sz val="10"/>
        <rFont val="Microsoft YaHei"/>
        <charset val="0"/>
      </rPr>
      <t>C</t>
    </r>
    <r>
      <rPr>
        <sz val="10"/>
        <rFont val="Microsoft YaHei"/>
        <charset val="134"/>
      </rPr>
      <t>现场非破损检验的抽样数量，应符合下列规定：</t>
    </r>
    <r>
      <rPr>
        <sz val="10"/>
        <rFont val="Microsoft YaHei"/>
        <charset val="0"/>
      </rPr>
      <t xml:space="preserve">
a</t>
    </r>
    <r>
      <rPr>
        <sz val="10"/>
        <rFont val="Microsoft YaHei"/>
        <charset val="134"/>
      </rPr>
      <t>、对重要结构构件及生命线工程的非结构构件，应取每一检验批植筋总数的</t>
    </r>
    <r>
      <rPr>
        <sz val="10"/>
        <rFont val="Microsoft YaHei"/>
        <charset val="0"/>
      </rPr>
      <t>3%</t>
    </r>
    <r>
      <rPr>
        <sz val="10"/>
        <rFont val="Microsoft YaHei"/>
        <charset val="134"/>
      </rPr>
      <t>且不少于</t>
    </r>
    <r>
      <rPr>
        <sz val="10"/>
        <rFont val="Microsoft YaHei"/>
        <charset val="0"/>
      </rPr>
      <t>5</t>
    </r>
    <r>
      <rPr>
        <sz val="10"/>
        <rFont val="Microsoft YaHei"/>
        <charset val="134"/>
      </rPr>
      <t>件进行检验；</t>
    </r>
    <r>
      <rPr>
        <sz val="10"/>
        <rFont val="Microsoft YaHei"/>
        <charset val="0"/>
      </rPr>
      <t xml:space="preserve"> 
b</t>
    </r>
    <r>
      <rPr>
        <sz val="10"/>
        <rFont val="Microsoft YaHei"/>
        <charset val="134"/>
      </rPr>
      <t>、对一般结构构件，应取每一检验批植筋总数的</t>
    </r>
    <r>
      <rPr>
        <sz val="10"/>
        <rFont val="Microsoft YaHei"/>
        <charset val="0"/>
      </rPr>
      <t>1%</t>
    </r>
    <r>
      <rPr>
        <sz val="10"/>
        <rFont val="Microsoft YaHei"/>
        <charset val="134"/>
      </rPr>
      <t>且不少于</t>
    </r>
    <r>
      <rPr>
        <sz val="10"/>
        <rFont val="Microsoft YaHei"/>
        <charset val="0"/>
      </rPr>
      <t>3</t>
    </r>
    <r>
      <rPr>
        <sz val="10"/>
        <rFont val="Microsoft YaHei"/>
        <charset val="134"/>
      </rPr>
      <t>件进行检验；</t>
    </r>
    <r>
      <rPr>
        <sz val="10"/>
        <rFont val="Microsoft YaHei"/>
        <charset val="0"/>
      </rPr>
      <t xml:space="preserve">
c</t>
    </r>
    <r>
      <rPr>
        <sz val="10"/>
        <rFont val="Microsoft YaHei"/>
        <charset val="134"/>
      </rPr>
      <t>、对非生命线工程的非结构构件，应取每一检验批锚固件总数的</t>
    </r>
    <r>
      <rPr>
        <sz val="10"/>
        <rFont val="Microsoft YaHei"/>
        <charset val="0"/>
      </rPr>
      <t>0.1%</t>
    </r>
    <r>
      <rPr>
        <sz val="10"/>
        <rFont val="Microsoft YaHei"/>
        <charset val="134"/>
      </rPr>
      <t>且不少于</t>
    </r>
    <r>
      <rPr>
        <sz val="10"/>
        <rFont val="Microsoft YaHei"/>
        <charset val="0"/>
      </rPr>
      <t>3</t>
    </r>
    <r>
      <rPr>
        <sz val="10"/>
        <rFont val="Microsoft YaHei"/>
        <charset val="134"/>
      </rPr>
      <t>件进行检验。</t>
    </r>
  </si>
  <si>
    <t>小计（元）</t>
  </si>
  <si>
    <t>二、装配式结构检测</t>
  </si>
  <si>
    <t>混凝土强度回弹法检测</t>
  </si>
  <si>
    <t>《装配式混凝土建筑工程施工质量验收规范》（DBJ/T 15-171-2019），按构件数的30%进行抽检。</t>
  </si>
  <si>
    <t>测区</t>
  </si>
  <si>
    <t>《装配式混凝土建筑工程施工质量验收规范》（DBJ/T 15-171-2019）非悬挑梁板各抽检2%比例且不少于5个构件，悬挑梁抽检5%比例且不少于10个构件，悬挑板抽检10%比例且不少于20个构件。</t>
  </si>
  <si>
    <t>混凝土保护层厚度</t>
  </si>
  <si>
    <t>隔墙冲击试验</t>
  </si>
  <si>
    <t>《装配式混凝土建筑工程施工质量验收规范》（DBJ/T 15-171-2019）预制内隔墙按每单位工程抽检一组。</t>
  </si>
  <si>
    <t>预制构件性能试验</t>
  </si>
  <si>
    <t>《装配式混凝土建筑工程施工质量验收规范》（DBJ/T 15-171-2019）选取有代表性的阳台等悬挑构件，按单位工程、同一结构形式构件随机抽取1件。</t>
  </si>
  <si>
    <t>三、人防结构检测</t>
  </si>
  <si>
    <t>《防空地下室结构检测指引》（穗民防建〔2013〕400号文附件1）每个防护单元抽取不少于3个顶板进行检测。</t>
  </si>
  <si>
    <t>回弹法检测</t>
  </si>
  <si>
    <t>《防空地下室结构检测指引》（穗民防建〔2013〕400号文附件1）每个防护单元抽取不少于3个柱、墙进行检测。</t>
  </si>
  <si>
    <t>《防空地下室结构检测指引》（穗民防建〔2013〕400号文附件1）每个防护单元抽检数量不少于3个梁、板、墙进行检测。</t>
  </si>
  <si>
    <t>《防空地下室结构检测指引》（穗民防建〔2013〕400号文附件1）每个防护单元抽检数量不少于3个柱、梁、板、墙进行检测。</t>
  </si>
  <si>
    <t>四、人防设备检测</t>
  </si>
  <si>
    <t>钢结构门</t>
  </si>
  <si>
    <t>安装质量</t>
  </si>
  <si>
    <t>《广州市人防工程防护设备产品和安装质量检测指引》穗人防办【2023】1号及《人民防空工程防护设备产品与安装质量检测标准（暂行）》RFJ003-2021，防护设备安装质量质量应全数检测</t>
  </si>
  <si>
    <t>樘</t>
  </si>
  <si>
    <t>钢筋混凝土门</t>
  </si>
  <si>
    <t>防爆波活门</t>
  </si>
  <si>
    <t>排气活门</t>
  </si>
  <si>
    <t>密闭阀门</t>
  </si>
  <si>
    <t>防爆地漏</t>
  </si>
  <si>
    <t>密闭观察窗</t>
  </si>
  <si>
    <t>通风管道</t>
  </si>
  <si>
    <t>段</t>
  </si>
  <si>
    <t>五、钢结构检测</t>
  </si>
  <si>
    <t>超声波检测焊缝质量</t>
  </si>
  <si>
    <t>GB 50205-2020第5.2.4条规定，一级焊缝探伤比例为100%，二级焊缝探伤比例不应低于20%。</t>
  </si>
  <si>
    <t>米</t>
  </si>
  <si>
    <t>管桩焊缝质量</t>
  </si>
  <si>
    <t>按设计要求</t>
  </si>
  <si>
    <t>钢结构防腐涂层厚度</t>
  </si>
  <si>
    <t>涂层厚度</t>
  </si>
  <si>
    <t>GB 50205-2020第13.2.3条规定，按构件数抽查10%，且同类构件不应少于3件。</t>
  </si>
  <si>
    <t>钢结构防火涂层厚度</t>
  </si>
  <si>
    <t>GB 50205-2020第13.4.3条规定，按构件数抽查10%，且同类构件不应少于3件。</t>
  </si>
  <si>
    <t>合计（一+二+三+四+五）</t>
  </si>
  <si>
    <t>白云科技创新中心项目第三方检测监测--市政实体检测工作量清单</t>
  </si>
  <si>
    <t>检验项目</t>
  </si>
  <si>
    <t>类别</t>
  </si>
  <si>
    <t>检测数量</t>
  </si>
  <si>
    <t>园建</t>
  </si>
  <si>
    <t>回填</t>
  </si>
  <si>
    <t>1000m2/3点</t>
  </si>
  <si>
    <t>路面结构</t>
  </si>
  <si>
    <t>厚度</t>
  </si>
  <si>
    <r>
      <rPr>
        <sz val="10"/>
        <color theme="1"/>
        <rFont val="Microsoft YaHei"/>
        <charset val="134"/>
      </rPr>
      <t>每1000m</t>
    </r>
    <r>
      <rPr>
        <vertAlign val="superscript"/>
        <sz val="10"/>
        <color theme="1"/>
        <rFont val="Microsoft YaHei"/>
        <charset val="134"/>
      </rPr>
      <t>2</t>
    </r>
    <r>
      <rPr>
        <sz val="10"/>
        <color theme="1"/>
        <rFont val="Microsoft YaHei"/>
        <charset val="134"/>
      </rPr>
      <t>检测1点</t>
    </r>
  </si>
  <si>
    <t>海绵城市</t>
  </si>
  <si>
    <t>海绵城市建设效果评估</t>
  </si>
  <si>
    <t>按建设项目整体评估</t>
  </si>
  <si>
    <t>m2</t>
  </si>
  <si>
    <t>给排水工程</t>
  </si>
  <si>
    <t>每200m2不应少于1孔，且不少于10孔；每个独立基础不少于1孔；基槽每20延米1孔，每孔预计2.1m</t>
  </si>
  <si>
    <t>1000m2/层/部位/3点</t>
  </si>
  <si>
    <t>CCTV</t>
  </si>
  <si>
    <t>300管以上全检</t>
  </si>
  <si>
    <t>闭水</t>
  </si>
  <si>
    <t>700管以上抽检1/3，其他全检</t>
  </si>
  <si>
    <t>预制井</t>
  </si>
  <si>
    <t>回弹</t>
  </si>
  <si>
    <t>30%构件数，不少于10个构件</t>
  </si>
  <si>
    <t>碳化深度</t>
  </si>
  <si>
    <t>每个回弹构件测一组</t>
  </si>
  <si>
    <t>混凝土保护层厚度检测</t>
  </si>
  <si>
    <t>2%构件数，不少于5个构件</t>
  </si>
  <si>
    <t xml:space="preserve"> </t>
  </si>
  <si>
    <t>白云科技创新中心项目第三方检测监测--基坑监测工程量清单</t>
  </si>
  <si>
    <t>监测项目</t>
  </si>
  <si>
    <t>计量单位</t>
  </si>
  <si>
    <t>工程量</t>
  </si>
  <si>
    <t>埋设费</t>
  </si>
  <si>
    <t>监测基准点埋设</t>
  </si>
  <si>
    <t>冠梁顶水平位移</t>
  </si>
  <si>
    <t>冠梁顶沉降</t>
  </si>
  <si>
    <t>支护桩测斜</t>
  </si>
  <si>
    <t>建筑物、地表竖向位移</t>
  </si>
  <si>
    <t>地下水位</t>
  </si>
  <si>
    <t>管线</t>
  </si>
  <si>
    <t>锚索拉力</t>
  </si>
  <si>
    <t>建筑物倾斜</t>
  </si>
  <si>
    <t>裂缝监测</t>
  </si>
  <si>
    <t>（一）小计（元）</t>
  </si>
  <si>
    <t>监测费</t>
  </si>
  <si>
    <t>点•次</t>
  </si>
  <si>
    <t>建筑物、地表、管线竖向位移</t>
  </si>
  <si>
    <t>地下水位（自动化）</t>
  </si>
  <si>
    <t>（二）小计（元）</t>
  </si>
  <si>
    <t>（三）监测技术费</t>
  </si>
  <si>
    <t>小计（一）+（二）+（三）</t>
  </si>
  <si>
    <t>白云科技创新中心项目第三方检测监测--主体沉降观测工程量清单</t>
  </si>
  <si>
    <t>收费内容</t>
  </si>
  <si>
    <t>具体工作内容</t>
  </si>
  <si>
    <t>材料费、埋设费</t>
  </si>
  <si>
    <t>基准点埋设</t>
  </si>
  <si>
    <t>主体沉降埋设</t>
  </si>
  <si>
    <t>观测费</t>
  </si>
  <si>
    <t>基准网点联测费</t>
  </si>
  <si>
    <t>km</t>
  </si>
  <si>
    <t>沉降观测</t>
  </si>
  <si>
    <t>点·次</t>
  </si>
  <si>
    <t>（三）观测技术费小计（元）</t>
  </si>
  <si>
    <t>白云科技创新中心项目第三方检测监测--高支模监测工程量清单</t>
  </si>
  <si>
    <t>水平位移</t>
  </si>
  <si>
    <t>竖向位移</t>
  </si>
  <si>
    <t>轴力</t>
  </si>
  <si>
    <t>倾角</t>
  </si>
  <si>
    <t>（三）监测技术费小计（元）</t>
  </si>
  <si>
    <t>白云科技创新中心项目第三方检测监测--室内环境检测</t>
  </si>
  <si>
    <t>土壤放射性</t>
  </si>
  <si>
    <t>土壤氡浓度</t>
  </si>
  <si>
    <r>
      <rPr>
        <sz val="10"/>
        <rFont val="Microsoft YaHei"/>
        <charset val="134"/>
      </rPr>
      <t>按照《民用建筑工程室内环境污染控制标准》</t>
    </r>
    <r>
      <rPr>
        <sz val="10"/>
        <rFont val="Microsoft YaHei"/>
        <charset val="0"/>
      </rPr>
      <t>GB50325-2020</t>
    </r>
    <r>
      <rPr>
        <sz val="10"/>
        <rFont val="Microsoft YaHei"/>
        <charset val="134"/>
      </rPr>
      <t>规定</t>
    </r>
    <r>
      <rPr>
        <sz val="10"/>
        <rFont val="Microsoft YaHei"/>
        <charset val="0"/>
      </rPr>
      <t>:</t>
    </r>
    <r>
      <rPr>
        <sz val="10"/>
        <rFont val="Microsoft YaHei"/>
        <charset val="134"/>
      </rPr>
      <t>在工程地质勘察范围内布点时，应以</t>
    </r>
    <r>
      <rPr>
        <sz val="10"/>
        <rFont val="Microsoft YaHei"/>
        <charset val="0"/>
      </rPr>
      <t>10m</t>
    </r>
    <r>
      <rPr>
        <sz val="10"/>
        <rFont val="Microsoft YaHei"/>
        <charset val="134"/>
      </rPr>
      <t>作网格，各网格点应为测试点，当遇较大石块时，可偏离</t>
    </r>
    <r>
      <rPr>
        <sz val="10"/>
        <rFont val="Microsoft YaHei"/>
        <charset val="0"/>
      </rPr>
      <t>±2m</t>
    </r>
    <r>
      <rPr>
        <sz val="10"/>
        <rFont val="Microsoft YaHei"/>
        <charset val="134"/>
      </rPr>
      <t>，但布点数不应少于</t>
    </r>
    <r>
      <rPr>
        <sz val="10"/>
        <rFont val="Microsoft YaHei"/>
        <charset val="0"/>
      </rPr>
      <t>16</t>
    </r>
    <r>
      <rPr>
        <sz val="10"/>
        <rFont val="Microsoft YaHei"/>
        <charset val="134"/>
      </rPr>
      <t>个。测量布点应覆盖单体建筑基础工程范围。</t>
    </r>
  </si>
  <si>
    <t>室内空气污染物含量</t>
  </si>
  <si>
    <t>甲醛、氨、苯、甲苯、二甲苯、氡气、TVOC</t>
  </si>
  <si>
    <t>按照《民用建筑工程室内环境污染控制标准》GB50325-2020规定:每个建筑单体抽检量不得少于房间总数的5%，并不得少于3间。其中，按标准6.0.14条规定，幼儿园、学校教室、学生宿舍、老年人照料房屋设施室内装饰装修验收时，室内空气中氡、甲醛、氨、苯、甲苯、二甲苯、TVOC的抽检量不得少于房间总数的50%，且不得少于20间。当房间总数不大于20间时，应全数检测。检测点数设置按房间使用面积分别计算：&lt;50m2，1点、50～100m2，2点；100～500m2，不少于3点；500～1000m2，不少于5点；≥1000㎡的部分，每增加1000㎡增设1，增加面积不足≥1000㎡时按增加1000㎡计算</t>
  </si>
  <si>
    <t>白云科技创新中心项目第三方检测监测--防雷及电气检测工作量清单</t>
  </si>
  <si>
    <t>土壤电阻率</t>
  </si>
  <si>
    <t>根据实际情况确定</t>
  </si>
  <si>
    <t>接地装置</t>
  </si>
  <si>
    <t>接地电阻</t>
  </si>
  <si>
    <t>按桩基接地体数量全检</t>
  </si>
  <si>
    <t>引下线</t>
  </si>
  <si>
    <t>过渡电阻</t>
  </si>
  <si>
    <t>按天面引下线数量全检</t>
  </si>
  <si>
    <t>均压环</t>
  </si>
  <si>
    <t>每十层抽测一处</t>
  </si>
  <si>
    <t>防侧击装置（外侧金属部件）</t>
  </si>
  <si>
    <t>按10%户随机抽检</t>
  </si>
  <si>
    <t>接闪器</t>
  </si>
  <si>
    <t>接闪带按引下线数量确定，接闪杆全检</t>
  </si>
  <si>
    <t>接闪带支持件拉力试验</t>
  </si>
  <si>
    <t>垂直拉力</t>
  </si>
  <si>
    <t>按10%随机抽检</t>
  </si>
  <si>
    <t>天面金属部件</t>
  </si>
  <si>
    <t>全检</t>
  </si>
  <si>
    <t>SPD检测</t>
  </si>
  <si>
    <t>压敏电压、泄漏电流、过渡电阻</t>
  </si>
  <si>
    <t>发电机组负载检测</t>
  </si>
  <si>
    <t>台</t>
  </si>
  <si>
    <t>发电机环保检测</t>
  </si>
  <si>
    <t>废气、噪声</t>
  </si>
  <si>
    <t>/</t>
  </si>
  <si>
    <t>白云科技创新中心项目第三方检测监测--幕墙门窗检测清单</t>
  </si>
  <si>
    <t>幕墙</t>
  </si>
  <si>
    <t>气密性、水密性、抗风压性能、层间变形性能</t>
  </si>
  <si>
    <t>幕墙面积大于300平米或处于临街、人群密集场所的幕墙必须进行四性检测，不同型式、不同构造或不同材质的幕墙应分别单独送检</t>
  </si>
  <si>
    <t>件</t>
  </si>
  <si>
    <t>外窗</t>
  </si>
  <si>
    <t>气密性、水密性、抗风压性能</t>
  </si>
  <si>
    <t>木门窗、金属门窗、塑料门窗和门窗玻璃每个检验批应至少抽查5%，并不得少于3樘，不足3樘时应全数检查；高层建筑的外窗每个检验批应至少抽查10%，并不得少于6樘，不足6樘时应全数检查；</t>
  </si>
  <si>
    <t>硅酮结构密封胶</t>
  </si>
  <si>
    <t>不同厂家，不同型号，不同批次应分别送检，连续生产时每3吨为一批，不足3吨也为一批；间断生产时，每釜投料为一批。</t>
  </si>
  <si>
    <t>项</t>
  </si>
  <si>
    <t>剥离粘结性</t>
  </si>
  <si>
    <t>邵氏硬度、拉伸粘结性</t>
  </si>
  <si>
    <t>硅酮耐候密封胶</t>
  </si>
  <si>
    <t>不同厂家，不同型号，不同批次应分别送检，连续生产时每3吨为一批，不足8吨也为一批；间断生产时，每釜投料为一批。</t>
  </si>
  <si>
    <t>拉伸模量、定伸粘结性、弹性恢复率</t>
  </si>
  <si>
    <t>污染性</t>
  </si>
  <si>
    <t>建筑玻璃</t>
  </si>
  <si>
    <t>外观质量、表面应力、碎片状态</t>
  </si>
  <si>
    <t>不同厂家、不同厚度、不同类别的玻璃分别送检。</t>
  </si>
  <si>
    <t>抗冲击性</t>
  </si>
  <si>
    <t>白云科技创新中心项目第三方检测监测--消防设施检测工作量清单</t>
  </si>
  <si>
    <t>建筑消防设施检测</t>
  </si>
  <si>
    <t>消防设施联调联试功能检测（现场检测）</t>
  </si>
  <si>
    <t>全数检测</t>
  </si>
  <si>
    <t>㎡</t>
  </si>
  <si>
    <t>防火门</t>
  </si>
  <si>
    <t>耐火性能</t>
  </si>
  <si>
    <t>当使用耐火极限为乙级及以上等级防火门总超50樘时，同厂家随机选取一种型号规格抽验1次。</t>
  </si>
  <si>
    <t>有衬里消防水带</t>
  </si>
  <si>
    <t>试验压力下状况、爆破压力、附着强度</t>
  </si>
  <si>
    <t>同厂家、同型号规格、抽取1组</t>
  </si>
  <si>
    <t>水枪</t>
  </si>
  <si>
    <t>密封性能、耐水压强度</t>
  </si>
  <si>
    <t>室内消火栓</t>
  </si>
  <si>
    <t>水压强度、密封性能</t>
  </si>
  <si>
    <t>玻璃球洒水喷头</t>
  </si>
  <si>
    <t>水压密封和耐水压强度性能、静态动作温度</t>
  </si>
  <si>
    <t>应急照明灯具</t>
  </si>
  <si>
    <t>基本功能试验、充放电试验、恒定湿热试验</t>
  </si>
  <si>
    <t>电线电缆防火（阻燃类）</t>
  </si>
  <si>
    <t>燃烧性能（单根阻燃、烟密度、电导率和pH值）</t>
  </si>
  <si>
    <t>电线电缆防火（耐火类）</t>
  </si>
  <si>
    <t>耐火燃烧性能（单根燃烧、烟密度、耐火）</t>
  </si>
  <si>
    <t>塑料电工套管</t>
  </si>
  <si>
    <t>燃烧性能</t>
  </si>
  <si>
    <t>同厂家、同规格为一批，每一批抽验1组</t>
  </si>
  <si>
    <t>屋面保温隔热材料、墙面保温隔热材料、复合保温板等节能定型产品，通风与空调系统绝热材料、空调系统冷热源及管网工程的预制绝热管道、绝热材料等</t>
  </si>
  <si>
    <t>1）屋面保温材料每1000m2抽验1组。
2）墙面保温隔热材料每5000m2抽验1组。
3)通风空调系统绝热材料，同厂家同规格抽验不少于2次。</t>
  </si>
  <si>
    <t>幕墙保温隔热材料</t>
  </si>
  <si>
    <r>
      <rPr>
        <sz val="10"/>
        <color theme="1"/>
        <rFont val="Microsoft YaHei"/>
        <charset val="134"/>
      </rPr>
      <t>相同材料、工艺、施工条件，检验1次，</t>
    </r>
    <r>
      <rPr>
        <sz val="10"/>
        <color indexed="8"/>
        <rFont val="Microsoft YaHei"/>
        <charset val="134"/>
      </rPr>
      <t>每3000m²抽一组</t>
    </r>
  </si>
  <si>
    <t>防火封堵构造</t>
  </si>
  <si>
    <t>耐火极限</t>
  </si>
  <si>
    <t>相同材料、工艺、施工条件，检验1次</t>
  </si>
  <si>
    <t>顶棚材料：铝塑板、石膏板、硅酸钙板</t>
  </si>
  <si>
    <r>
      <rPr>
        <sz val="10"/>
        <color theme="1"/>
        <rFont val="Microsoft YaHei"/>
        <charset val="134"/>
      </rPr>
      <t>每1000m</t>
    </r>
    <r>
      <rPr>
        <sz val="10"/>
        <color indexed="8"/>
        <rFont val="Microsoft YaHei"/>
        <charset val="134"/>
      </rPr>
      <t>²抽一组</t>
    </r>
  </si>
  <si>
    <t>隔断材料、墙面材料、壁纸、墙布、饰面型防火涂料</t>
  </si>
  <si>
    <r>
      <rPr>
        <sz val="10"/>
        <color theme="1"/>
        <rFont val="Microsoft YaHei"/>
        <charset val="134"/>
      </rPr>
      <t>每5000m</t>
    </r>
    <r>
      <rPr>
        <sz val="10"/>
        <color indexed="8"/>
        <rFont val="Microsoft YaHei"/>
        <charset val="134"/>
      </rPr>
      <t>²抽一组</t>
    </r>
  </si>
  <si>
    <t>防火窗、耐火窗</t>
  </si>
  <si>
    <t>当使用总数量超过10樘时，同厂家随机抽验1次。</t>
  </si>
  <si>
    <t>防火卷帘</t>
  </si>
  <si>
    <t>同一厂家同一品种同一类型的产品各抽查不少于 1樘。</t>
  </si>
  <si>
    <t>白云科技创新中心项目第三方检测监测--节能与绿建检测清单</t>
  </si>
  <si>
    <t>抽检比例依据</t>
  </si>
  <si>
    <t>墙体节能工程</t>
  </si>
  <si>
    <t>保温砌块导热系数、密度、抗压强度、吸水率</t>
  </si>
  <si>
    <t>DBJ15-65-2021 6.2.2
同厂家、同品种产品，按照扣除门窗洞口后的保温墙面面积，每5000m2抽检一次。</t>
  </si>
  <si>
    <t>保温砂浆导热系数、干密度、抗压强度</t>
  </si>
  <si>
    <t>外墙浅色外饰面材料太阳辐射吸收系数</t>
  </si>
  <si>
    <t>外墙传热系数</t>
  </si>
  <si>
    <t>DBJ15-65-2021 24.0.7-3
每个单位工程的每种不同构造的外墙各抽查1处。同工程项目、同施工单位且同期施工的多个单位工程，可合并计算建筑面积；每30000㎡可视为一个单位工程进行抽样，不足30000㎡也视为一个单位工程</t>
  </si>
  <si>
    <t>外墙节能构造钻芯</t>
  </si>
  <si>
    <t>DBJ15-65-2021 23.1.5-1
每个单位工程每种节能构造不少于1组（3处）。同工程项目、同施工单位且同期施工的多个单位工程，可合并计算建筑面积；每30000㎡可视为一个单位工程进行抽样，不足30000㎡也视为一个单位工程</t>
  </si>
  <si>
    <t>屋面节能工程</t>
  </si>
  <si>
    <t>屋面保温材料（挤塑板）导热系数、密度、压缩强度、吸水率、燃烧性能分级(B1)</t>
  </si>
  <si>
    <t>DBJ15-65-2021 12.2.3
同厂家、同品种产品，按照扣除天窗、采光屋面后的屋面面积，每1000m2抽检一次。</t>
  </si>
  <si>
    <t>屋面浅色外饰面材料太阳辐射吸收系数</t>
  </si>
  <si>
    <t>门窗节能工程</t>
  </si>
  <si>
    <t>门窗中空玻璃光学热工性能</t>
  </si>
  <si>
    <t>DBJ15-65-2021 8.2.3                         
不同厂家、材质、开启方式、型材系列的产品各抽查1次。</t>
  </si>
  <si>
    <t>门窗中空玻璃露点</t>
  </si>
  <si>
    <t>外窗保温性能</t>
  </si>
  <si>
    <t>幕墙节能工程</t>
  </si>
  <si>
    <t>幕墙玻璃光学热工性能</t>
  </si>
  <si>
    <t>DBJ15-65-2021 7.2.3
每个单位工程的同厂家、品种的产品，幕墙面积在3000m2以内抽检1次，每增加3000m2增加1次。</t>
  </si>
  <si>
    <t>幕墙中空玻璃露点</t>
  </si>
  <si>
    <t>幕墙保温材料（棉制品）导热系数、密度、吸水率、燃烧性能分级(A1)</t>
  </si>
  <si>
    <t>幕墙玻璃现场实体检验</t>
  </si>
  <si>
    <t>DBJ15-65-2021 23.1.5-2
幕墙面积累计超过5000㎡的建筑应进行玻璃现场实体检验。按单位工程进行，同厂家、同品种产品各抽查不少于1次。同工程项目、同施工单位且同期施工的多个单位工程，可合并计算建筑面积；每30000㎡可视为一个单位工程进行抽样，不足30000㎡也视为一个单位工程</t>
  </si>
  <si>
    <t>太阳能光伏系统工程</t>
  </si>
  <si>
    <t>系统组件背板最高工作温度</t>
  </si>
  <si>
    <t>DBJ 15-65-2021 23.2.2-10
同一类型系统的5%，且不得少于1套。</t>
  </si>
  <si>
    <t>组件</t>
  </si>
  <si>
    <t>系统年发电量</t>
  </si>
  <si>
    <t>系统</t>
  </si>
  <si>
    <t>光电转换效率</t>
  </si>
  <si>
    <t>通风与空调系统工程</t>
  </si>
  <si>
    <t>通风空调管道绝热材料（棉制品）导热系数、密度、吸水率</t>
  </si>
  <si>
    <t>DBJ 15-65-2021 15.2.2-2，15.2.2
同厂家、同材质的绝热材料不少于2组。</t>
  </si>
  <si>
    <t>通风空调管道绝热材料（橡塑）导热系数、密度、真空吸水率、燃烧性能分级（B1）</t>
  </si>
  <si>
    <t>风道系统单位风量耗功率</t>
  </si>
  <si>
    <t>DBJ 15-65-2021 23.2.2-2、4
按不同功能系统数量抽查10%，最少抽样数量不少于规范表3.4.3要求。</t>
  </si>
  <si>
    <t>系统总风量</t>
  </si>
  <si>
    <t>风口风量</t>
  </si>
  <si>
    <t>DBJ 15-65-2021 23.2.2-3；
按不同功能系统数量抽查10%，以单一系统风口数量为受检样本基数，最少抽样数量不少于规范表3.4.3要求。</t>
  </si>
  <si>
    <t>风管系统严密性（漏风量）</t>
  </si>
  <si>
    <t>DBJ 15-65-2021 14.2.4-3、4                              
按系统数量的10%抽检，且不得少于1个系统。</t>
  </si>
  <si>
    <t>空气温度</t>
  </si>
  <si>
    <t>DBJ 15-65-2021 10.2.4，DBJ/T 15-234-2021 5.8.1，JGJ/T 177-2009 4.0.2
不同典型功能区域检测部位不应少于2处。房间使用面积小于16m2时设1测点，16~30m2设2测点，30~60m2设3测点，60~100m2设5测点，大于100m2每增加20~30m2应增加1测点。</t>
  </si>
  <si>
    <t>相对湿度</t>
  </si>
  <si>
    <t>室内风速</t>
  </si>
  <si>
    <t>DBJ 15-65-2021 10.2.4，DBJ/T 15-234-2021 5.9.1，GB/T 18204.1-2013 A.2.1
不同典型功能区域检测部位不应少于2处。室内面积不足50m2设1测点，50~200m2设2测点，200m2以上设3~5测点。</t>
  </si>
  <si>
    <t>新风量</t>
  </si>
  <si>
    <t>DBJ 15-65-2021 10.2.4，JGJ/T 177-2009 9.3.1
抽检比例不应少于新风系统数量的20%，不同风量的新风系统不应少于1个。</t>
  </si>
  <si>
    <t>配电与照明工程</t>
  </si>
  <si>
    <t>平均照度</t>
  </si>
  <si>
    <t>DBJ 15-65-2021 16.2.4、6
每种典型功能区检查不少于2处。</t>
  </si>
  <si>
    <t>处</t>
  </si>
  <si>
    <t>照明功率密度</t>
  </si>
  <si>
    <t>照度均匀度</t>
  </si>
  <si>
    <t>DBJ 15-65-2021 B.0.5-18、DBJ/T 15-234-2021 11.4.1
每种典型功能的房间或场所抽检不应少于2个。</t>
  </si>
  <si>
    <t>间</t>
  </si>
  <si>
    <t>低压配电系统电源质量
（供电电压偏差、功率因数、电压谐波总畸变率及谐波含有率、谐波电流、三相电压不平衡度）</t>
  </si>
  <si>
    <t>DBJ 15-65-2021 16.2.5
全部检测。</t>
  </si>
  <si>
    <t>灯具性能（光色参数、电参数）</t>
  </si>
  <si>
    <t>DBJ 15-65-2021 16.2.2、条文说明
同厂家的照明光源、灯具、照明设备，数量在200套及以下时抽检2套；201~2000套时抽检3套；2000套以上时每增加1000套应增加抽检1套。</t>
  </si>
  <si>
    <t>套</t>
  </si>
  <si>
    <t>电线（低压配电系统）截面及每芯导体电阻值</t>
  </si>
  <si>
    <t>DBJ 15-65-2021 16.2.3
同厂各种规格总数的10％，且不少于2个规格</t>
  </si>
  <si>
    <t>电缆（低压配电系统）截面及每芯导体电阻值</t>
  </si>
  <si>
    <t>绿色建筑工程</t>
  </si>
  <si>
    <t>隔墙空气声隔声性能</t>
  </si>
  <si>
    <t>DBJ 15-65-2021 23.1.5-3
、GB 55016-2021 2.4.2
每个单位工程每种构造不应少于1处。同工程项目、同施工单位且同期施工的多个单位工程，可合并计算建筑面积；每30000㎡可视为一个单位工程进行抽样，不足30000㎡也视为一个单位工程</t>
  </si>
  <si>
    <t>楼板空气声隔声性能</t>
  </si>
  <si>
    <t>楼板撞击声隔声性能</t>
  </si>
  <si>
    <t>室内噪声</t>
  </si>
  <si>
    <t>DBJ 15-65-2021 10.2.2、DBJ/T 15-234-2021 5.2.1、GB 50118-2010
每种典型功能房间或场所抽检不应少于2处；室内面积不足30m2设置1个测点，30~100m2设置3个测点。</t>
  </si>
  <si>
    <t>场地电磁辐射（电场强度、磁场强度、磁感应强度、等效平面波功率密度）</t>
  </si>
  <si>
    <t>DBJ 15-65-2021 C.0.1-22、DBJ/T 15-234-2021 4.2.2
建筑物或构筑物4各方位各自布点，各方位不少于2个测点。</t>
  </si>
  <si>
    <t>白云科技创新中心项目第三方检测监测--智能化检测清单</t>
  </si>
  <si>
    <t>信息网络系统</t>
  </si>
  <si>
    <t>交换机网络性能</t>
  </si>
  <si>
    <t>DBJ/T 15-147-2018 11.3.1-3
应按接入层设备端口总数的5%进行检测，且不少于10条链路；少于10条链路时全检</t>
  </si>
  <si>
    <t>链路</t>
  </si>
  <si>
    <t>网络管理功能</t>
  </si>
  <si>
    <t>DBJ/T 15-147-2018 11.3.1-6；CECS 182:2005 5.2.2、5.2.11 网络设备应全数检测。</t>
  </si>
  <si>
    <t>综合布线系统</t>
  </si>
  <si>
    <t>光纤</t>
  </si>
  <si>
    <t>DBJ/T 15-147-2018 10.3.2
光纤布线应全部检测</t>
  </si>
  <si>
    <t>芯</t>
  </si>
  <si>
    <t>双绞线</t>
  </si>
  <si>
    <t>DBJ/T 15-147-2018 10.3.2
对绞电缆布线链路抽样测试比例应不低于10%，抽样点应包括最远布线点</t>
  </si>
  <si>
    <t>条</t>
  </si>
  <si>
    <t>视频监控系统</t>
  </si>
  <si>
    <t>摄像头</t>
  </si>
  <si>
    <t>DBJ/T 15-147-2018 16.3.3
摄像机抽检的数量应不低于20%，数量少于3台时应全部检测。各子系统功能全部检测。</t>
  </si>
  <si>
    <t>监控管理系统</t>
  </si>
  <si>
    <t>出/入口（门禁）管理系统</t>
  </si>
  <si>
    <t>门禁识别器</t>
  </si>
  <si>
    <t>DBJ/T 15-147-2018 16.3.3
出入口控制器等设备抽检的数量应不低于20%，数量少于3台时应全部检测。各子系统功能全部检测。</t>
  </si>
  <si>
    <t>门禁管理系统</t>
  </si>
  <si>
    <t>入侵报警系统</t>
  </si>
  <si>
    <t>入侵探测器</t>
  </si>
  <si>
    <t>DBJ/T 15-147-2018 16.3.3
探测器等设备抽检的数量应不低于20%，数量少于3台时应全部检测。各子系统功能全部检测。</t>
  </si>
  <si>
    <t>人工报警装置
（报警、求助按扭等）</t>
  </si>
  <si>
    <t>入侵报警管理系统</t>
  </si>
  <si>
    <t>电子巡查系统</t>
  </si>
  <si>
    <t>巡更点</t>
  </si>
  <si>
    <t>DBJ/T 15-147-2018 16.3.3
巡查终端等设备抽检的数量应不低于20%，数量少于3台时应全部检测。各子系统功能全部检测。</t>
  </si>
  <si>
    <t>巡更管理系统</t>
  </si>
  <si>
    <t>停车场管理系统</t>
  </si>
  <si>
    <t>停车场出入口</t>
  </si>
  <si>
    <t>DBJ/T 15-147-2018 16.3.14；CECS 182:2005 8.7.2
停车场（库）管理系统应全数检测。</t>
  </si>
  <si>
    <t>信息引导及发布系统</t>
  </si>
  <si>
    <t>显示屏</t>
  </si>
  <si>
    <t>DBJ/T 15-147-2018 8.3.12
按各类显示终端数量的20%抽检，且不低于3台，低于3台全检。</t>
  </si>
  <si>
    <t>信息发布管理系统</t>
  </si>
  <si>
    <t>能源管理（远程抄表）系统</t>
  </si>
  <si>
    <t>智能电表</t>
  </si>
  <si>
    <t>DBJ/T 15-147-2018 14.3.6、8
计量装置的检测按各类计量装置数量的20%检测，且不低于3台，低于3台全检。</t>
  </si>
  <si>
    <t>智能水表</t>
  </si>
  <si>
    <t>能源管理系统</t>
  </si>
  <si>
    <t>建筑设备监控系统</t>
  </si>
  <si>
    <t>风机</t>
  </si>
  <si>
    <t>DBJ/T 15-147-2018 12.3.2、5    各类型现场控制器、传感器、执行器、空调、新风机组应按总数20%抽检，且不得小于5台。不足5台时应全部检测。</t>
  </si>
  <si>
    <t>空调机</t>
  </si>
  <si>
    <t>空气质量传感器（PM10、CO等）</t>
  </si>
  <si>
    <t>智能照明控制回路</t>
  </si>
  <si>
    <t>DBJ/T 15-147-2018 13.3.5
按照明回路总数的10%抽检，且数量不得小于10路。当总数小于10路时，应全数检测。</t>
  </si>
  <si>
    <t>回路</t>
  </si>
  <si>
    <t>给排水泵</t>
  </si>
  <si>
    <t>DBJ/T 15-147-2018 12.3.6
给水和中水系统全检，排水抽检50%，且不得少于5套。当总数小于5套时全部检测。</t>
  </si>
  <si>
    <t>建筑设备监控管理系统集成</t>
  </si>
  <si>
    <t>DBJ/T 15-147-2018 12.3.9
中央管理工作站功能应全部检测。</t>
  </si>
  <si>
    <t>机房工程系统</t>
  </si>
  <si>
    <t>机房环境工程</t>
  </si>
  <si>
    <t>DBJ/T 15-147-2018 19.3；CECS 182:2005 12.5.2
智能化系统机房应全数检测。</t>
  </si>
  <si>
    <t>供电电源系统</t>
  </si>
  <si>
    <t>电源系统</t>
  </si>
  <si>
    <t>CECS 182:2005 11.2.2
稳压、稳流、不间断电源装置和蓄电池组和充电设备应全数检测</t>
  </si>
  <si>
    <t>接地系统</t>
  </si>
  <si>
    <t>DBJ/T 15-147-2018 20.3；CECS 182:2005 11.3.2
各智能化系统的防雷与接地应全数检测。</t>
  </si>
  <si>
    <t>通信设施</t>
  </si>
  <si>
    <t>光纤到户</t>
  </si>
  <si>
    <t>DBJ/T 15-147-2018 10.3.13
光纤到户链路应全数检测</t>
  </si>
  <si>
    <t>无线通信室内覆盖系统</t>
  </si>
  <si>
    <t>YD/T 5160-2015
按规范要求检测</t>
  </si>
  <si>
    <t>平方米
(建筑面积)</t>
  </si>
  <si>
    <t>白云科技创新中心项目第三方检测监测--园林绿化检测工作量清单</t>
  </si>
  <si>
    <t>检测
数量</t>
  </si>
  <si>
    <t>种植土</t>
  </si>
  <si>
    <r>
      <rPr>
        <sz val="10"/>
        <rFont val="Microsoft YaHei"/>
        <charset val="134"/>
      </rPr>
      <t>水分、</t>
    </r>
    <r>
      <rPr>
        <sz val="10"/>
        <rFont val="Microsoft YaHei"/>
        <charset val="0"/>
      </rPr>
      <t>pH</t>
    </r>
    <r>
      <rPr>
        <sz val="10"/>
        <rFont val="Microsoft YaHei"/>
        <charset val="134"/>
      </rPr>
      <t>、</t>
    </r>
    <r>
      <rPr>
        <sz val="10"/>
        <rFont val="Microsoft YaHei"/>
        <charset val="0"/>
      </rPr>
      <t>EC</t>
    </r>
    <r>
      <rPr>
        <sz val="10"/>
        <rFont val="Microsoft YaHei"/>
        <charset val="134"/>
      </rPr>
      <t>值（土壤溶液电导率）、土壤质地、有机质、水解性氮、速效钾、有效磷</t>
    </r>
  </si>
  <si>
    <r>
      <rPr>
        <sz val="10"/>
        <rFont val="Microsoft YaHei"/>
        <charset val="134"/>
      </rPr>
      <t>不少于</t>
    </r>
    <r>
      <rPr>
        <sz val="10"/>
        <rFont val="Microsoft YaHei"/>
        <charset val="0"/>
      </rPr>
      <t>1kg</t>
    </r>
    <r>
      <rPr>
        <sz val="10"/>
        <rFont val="Microsoft YaHei"/>
        <charset val="134"/>
      </rPr>
      <t>；</t>
    </r>
    <r>
      <rPr>
        <sz val="10"/>
        <rFont val="Microsoft YaHei"/>
        <charset val="0"/>
      </rPr>
      <t xml:space="preserve">
</t>
    </r>
    <r>
      <rPr>
        <sz val="10"/>
        <rFont val="Microsoft YaHei"/>
        <charset val="134"/>
      </rPr>
      <t>客土：每</t>
    </r>
    <r>
      <rPr>
        <sz val="10"/>
        <rFont val="Microsoft YaHei"/>
        <charset val="0"/>
      </rPr>
      <t>500m³</t>
    </r>
    <r>
      <rPr>
        <sz val="10"/>
        <rFont val="Microsoft YaHei"/>
        <charset val="134"/>
      </rPr>
      <t>为一个检验批，不少于</t>
    </r>
    <r>
      <rPr>
        <sz val="10"/>
        <rFont val="Microsoft YaHei"/>
        <charset val="0"/>
      </rPr>
      <t>2</t>
    </r>
    <r>
      <rPr>
        <sz val="10"/>
        <rFont val="Microsoft YaHei"/>
        <charset val="134"/>
      </rPr>
      <t>批次，每批次抽不少于</t>
    </r>
    <r>
      <rPr>
        <sz val="10"/>
        <rFont val="Microsoft YaHei"/>
        <charset val="0"/>
      </rPr>
      <t>2</t>
    </r>
    <r>
      <rPr>
        <sz val="10"/>
        <rFont val="Microsoft YaHei"/>
        <charset val="134"/>
      </rPr>
      <t>个样。</t>
    </r>
    <r>
      <rPr>
        <sz val="10"/>
        <rFont val="Microsoft YaHei"/>
        <charset val="0"/>
      </rPr>
      <t xml:space="preserve">
</t>
    </r>
    <r>
      <rPr>
        <sz val="10"/>
        <rFont val="Microsoft YaHei"/>
        <charset val="134"/>
      </rPr>
      <t>原土：每</t>
    </r>
    <r>
      <rPr>
        <sz val="10"/>
        <rFont val="Microsoft YaHei"/>
        <charset val="0"/>
      </rPr>
      <t>5000</t>
    </r>
    <r>
      <rPr>
        <sz val="10"/>
        <rFont val="Microsoft YaHei"/>
        <charset val="134"/>
      </rPr>
      <t>㎡为一个检验批，不少于</t>
    </r>
    <r>
      <rPr>
        <sz val="10"/>
        <rFont val="Microsoft YaHei"/>
        <charset val="0"/>
      </rPr>
      <t>2</t>
    </r>
    <r>
      <rPr>
        <sz val="10"/>
        <rFont val="Microsoft YaHei"/>
        <charset val="134"/>
      </rPr>
      <t>批次，每批次抽不少于</t>
    </r>
    <r>
      <rPr>
        <sz val="10"/>
        <rFont val="Microsoft YaHei"/>
        <charset val="0"/>
      </rPr>
      <t>2</t>
    </r>
    <r>
      <rPr>
        <sz val="10"/>
        <rFont val="Microsoft YaHei"/>
        <charset val="134"/>
      </rPr>
      <t>个样。</t>
    </r>
  </si>
  <si>
    <t>有机肥</t>
  </si>
  <si>
    <t>有机质含量、全氮、全磷、全钾、酸碱度、水份</t>
  </si>
  <si>
    <r>
      <rPr>
        <sz val="10"/>
        <rFont val="Microsoft YaHei"/>
        <charset val="134"/>
      </rPr>
      <t>干样不少于</t>
    </r>
    <r>
      <rPr>
        <sz val="10"/>
        <rFont val="Microsoft YaHei"/>
        <charset val="0"/>
      </rPr>
      <t>1.5kg</t>
    </r>
    <r>
      <rPr>
        <sz val="10"/>
        <rFont val="Microsoft YaHei"/>
        <charset val="134"/>
      </rPr>
      <t>；湿样</t>
    </r>
    <r>
      <rPr>
        <sz val="10"/>
        <rFont val="Microsoft YaHei"/>
        <charset val="0"/>
      </rPr>
      <t>5kg</t>
    </r>
    <r>
      <rPr>
        <sz val="10"/>
        <rFont val="Microsoft YaHei"/>
        <charset val="134"/>
      </rPr>
      <t>。按规格批次次不少于</t>
    </r>
    <r>
      <rPr>
        <sz val="10"/>
        <rFont val="Microsoft YaHei"/>
        <charset val="0"/>
      </rPr>
      <t>2</t>
    </r>
    <r>
      <rPr>
        <sz val="10"/>
        <rFont val="Microsoft YaHei"/>
        <charset val="134"/>
      </rPr>
      <t>个样。</t>
    </r>
  </si>
  <si>
    <t>乔灌木</t>
  </si>
  <si>
    <t>植物病害、虫害、寄生性种子植物</t>
  </si>
  <si>
    <r>
      <rPr>
        <sz val="10"/>
        <rFont val="Microsoft YaHei"/>
        <charset val="134"/>
      </rPr>
      <t>乔灌木每</t>
    </r>
    <r>
      <rPr>
        <sz val="10"/>
        <rFont val="Microsoft YaHei"/>
        <charset val="0"/>
      </rPr>
      <t>100</t>
    </r>
    <r>
      <rPr>
        <sz val="10"/>
        <rFont val="Microsoft YaHei"/>
        <charset val="134"/>
      </rPr>
      <t>株检查</t>
    </r>
    <r>
      <rPr>
        <sz val="10"/>
        <rFont val="Microsoft YaHei"/>
        <charset val="0"/>
      </rPr>
      <t>10</t>
    </r>
    <r>
      <rPr>
        <sz val="10"/>
        <rFont val="Microsoft YaHei"/>
        <charset val="134"/>
      </rPr>
      <t>株，少于</t>
    </r>
    <r>
      <rPr>
        <sz val="10"/>
        <rFont val="Microsoft YaHei"/>
        <charset val="0"/>
      </rPr>
      <t>20</t>
    </r>
    <r>
      <rPr>
        <sz val="10"/>
        <rFont val="Microsoft YaHei"/>
        <charset val="134"/>
      </rPr>
      <t>株，全数检查。草坪、地被、花卉按面积抽查</t>
    </r>
    <r>
      <rPr>
        <sz val="10"/>
        <rFont val="Microsoft YaHei"/>
        <charset val="0"/>
      </rPr>
      <t>10%</t>
    </r>
    <r>
      <rPr>
        <sz val="10"/>
        <rFont val="Microsoft YaHei"/>
        <charset val="134"/>
      </rPr>
      <t>，</t>
    </r>
    <r>
      <rPr>
        <sz val="10"/>
        <rFont val="Microsoft YaHei"/>
        <charset val="0"/>
      </rPr>
      <t>4m²</t>
    </r>
    <r>
      <rPr>
        <sz val="10"/>
        <rFont val="Microsoft YaHei"/>
        <charset val="134"/>
      </rPr>
      <t>为一点，至少</t>
    </r>
    <r>
      <rPr>
        <sz val="10"/>
        <rFont val="Microsoft YaHei"/>
        <charset val="0"/>
      </rPr>
      <t>5</t>
    </r>
    <r>
      <rPr>
        <sz val="10"/>
        <rFont val="Microsoft YaHei"/>
        <charset val="134"/>
      </rPr>
      <t>个点，</t>
    </r>
    <r>
      <rPr>
        <sz val="10"/>
        <rFont val="Microsoft YaHei"/>
        <charset val="0"/>
      </rPr>
      <t>≤30m²</t>
    </r>
    <r>
      <rPr>
        <sz val="10"/>
        <rFont val="Microsoft YaHei"/>
        <charset val="134"/>
      </rPr>
      <t>全数检查。</t>
    </r>
  </si>
  <si>
    <t>地被</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</si>
</sst>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 numFmtId="179" formatCode="0_ "/>
    <numFmt numFmtId="180" formatCode="0.00_);\(0.00\)"/>
    <numFmt numFmtId="181" formatCode="000000"/>
    <numFmt numFmtId="182" formatCode="0_);\(0\)"/>
    <numFmt numFmtId="183" formatCode="0_);[Red]\(0\)"/>
  </numFmts>
  <fonts count="65">
    <font>
      <sz val="11"/>
      <color theme="1"/>
      <name val="宋体"/>
      <charset val="134"/>
      <scheme val="minor"/>
    </font>
    <font>
      <b/>
      <sz val="11"/>
      <color theme="1"/>
      <name val="宋体"/>
      <charset val="134"/>
      <scheme val="minor"/>
    </font>
    <font>
      <b/>
      <sz val="16"/>
      <name val="Microsoft YaHei"/>
      <charset val="134"/>
    </font>
    <font>
      <b/>
      <sz val="11"/>
      <name val="Microsoft YaHei"/>
      <charset val="134"/>
    </font>
    <font>
      <sz val="10"/>
      <name val="Microsoft YaHei"/>
      <charset val="0"/>
    </font>
    <font>
      <sz val="10"/>
      <name val="Microsoft YaHei"/>
      <charset val="134"/>
    </font>
    <font>
      <sz val="10"/>
      <color theme="1"/>
      <name val="Microsoft YaHei"/>
      <charset val="134"/>
    </font>
    <font>
      <b/>
      <sz val="10"/>
      <name val="Microsoft YaHei"/>
      <charset val="134"/>
    </font>
    <font>
      <sz val="11"/>
      <name val="宋体"/>
      <charset val="134"/>
    </font>
    <font>
      <sz val="12"/>
      <name val="宋体"/>
      <charset val="134"/>
    </font>
    <font>
      <b/>
      <sz val="10"/>
      <color theme="1"/>
      <name val="Microsoft YaHei"/>
      <charset val="134"/>
    </font>
    <font>
      <sz val="11"/>
      <name val="宋体"/>
      <charset val="134"/>
      <scheme val="minor"/>
    </font>
    <font>
      <b/>
      <sz val="11"/>
      <color theme="1"/>
      <name val="Microsoft YaHei"/>
      <charset val="134"/>
    </font>
    <font>
      <b/>
      <sz val="12"/>
      <name val="宋体"/>
      <charset val="134"/>
    </font>
    <font>
      <sz val="11"/>
      <color theme="1"/>
      <name val="宋体"/>
      <charset val="134"/>
    </font>
    <font>
      <b/>
      <sz val="10"/>
      <name val="Microsoft YaHei"/>
      <charset val="0"/>
    </font>
    <font>
      <b/>
      <sz val="11"/>
      <color indexed="8"/>
      <name val="Microsoft YaHei"/>
      <charset val="134"/>
    </font>
    <font>
      <sz val="10"/>
      <color indexed="8"/>
      <name val="Microsoft YaHei"/>
      <charset val="134"/>
    </font>
    <font>
      <b/>
      <sz val="10"/>
      <color indexed="8"/>
      <name val="Microsoft YaHei"/>
      <charset val="134"/>
    </font>
    <font>
      <sz val="10"/>
      <color rgb="FF000000"/>
      <name val="Microsoft YaHei"/>
      <charset val="134"/>
    </font>
    <font>
      <b/>
      <sz val="16"/>
      <color theme="1"/>
      <name val="Microsoft YaHei"/>
      <charset val="134"/>
    </font>
    <font>
      <sz val="10"/>
      <color theme="1"/>
      <name val="宋体"/>
      <charset val="134"/>
    </font>
    <font>
      <sz val="10"/>
      <name val="宋体"/>
      <charset val="134"/>
    </font>
    <font>
      <sz val="10"/>
      <color theme="1"/>
      <name val="宋体"/>
      <charset val="0"/>
    </font>
    <font>
      <b/>
      <sz val="11"/>
      <color theme="1"/>
      <name val="宋体"/>
      <charset val="134"/>
    </font>
    <font>
      <b/>
      <sz val="16"/>
      <color rgb="FF000000"/>
      <name val="Microsoft YaHei"/>
      <charset val="0"/>
    </font>
    <font>
      <sz val="10"/>
      <color theme="1"/>
      <name val="Microsoft YaHei"/>
      <charset val="0"/>
    </font>
    <font>
      <b/>
      <sz val="10"/>
      <color theme="1"/>
      <name val="Microsoft YaHei"/>
      <charset val="0"/>
    </font>
    <font>
      <sz val="10"/>
      <color rgb="FF000000"/>
      <name val="Microsoft YaHei"/>
      <charset val="0"/>
    </font>
    <font>
      <sz val="10"/>
      <name val="Times New Roman"/>
      <charset val="0"/>
    </font>
    <font>
      <b/>
      <sz val="10"/>
      <name val="Times New Roman"/>
      <charset val="0"/>
    </font>
    <font>
      <sz val="16"/>
      <name val="Times New Roman"/>
      <charset val="0"/>
    </font>
    <font>
      <sz val="10"/>
      <name val="宋体"/>
      <charset val="0"/>
    </font>
    <font>
      <b/>
      <sz val="10"/>
      <color rgb="FFFF0000"/>
      <name val="Microsoft YaHei"/>
      <charset val="0"/>
    </font>
    <font>
      <b/>
      <sz val="10"/>
      <color rgb="FFFF0000"/>
      <name val="宋体"/>
      <charset val="0"/>
    </font>
    <font>
      <sz val="9"/>
      <color theme="1"/>
      <name val="宋体"/>
      <charset val="134"/>
      <scheme val="minor"/>
    </font>
    <font>
      <b/>
      <sz val="18"/>
      <name val="宋体"/>
      <charset val="134"/>
    </font>
    <font>
      <b/>
      <sz val="22"/>
      <name val="宋体"/>
      <charset val="134"/>
    </font>
    <font>
      <sz val="9"/>
      <name val="宋体"/>
      <charset val="134"/>
    </font>
    <font>
      <b/>
      <sz val="14"/>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vertAlign val="superscript"/>
      <sz val="10"/>
      <name val="Microsoft YaHei"/>
      <charset val="0"/>
    </font>
    <font>
      <sz val="10"/>
      <color indexed="8"/>
      <name val="Microsoft YaHei"/>
      <charset val="0"/>
    </font>
    <font>
      <vertAlign val="superscript"/>
      <sz val="10"/>
      <color indexed="8"/>
      <name val="Microsoft YaHei"/>
      <charset val="134"/>
    </font>
    <font>
      <vertAlign val="superscript"/>
      <sz val="10"/>
      <color theme="1"/>
      <name val="Microsoft YaHei"/>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auto="1"/>
      </top>
      <bottom/>
      <diagonal/>
    </border>
    <border>
      <left/>
      <right style="thin">
        <color auto="1"/>
      </right>
      <top style="thin">
        <color auto="1"/>
      </top>
      <bottom/>
      <diagonal/>
    </border>
    <border>
      <left/>
      <right/>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5" borderId="23"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4" applyNumberFormat="0" applyFill="0" applyAlignment="0" applyProtection="0">
      <alignment vertical="center"/>
    </xf>
    <xf numFmtId="0" fontId="47" fillId="0" borderId="24" applyNumberFormat="0" applyFill="0" applyAlignment="0" applyProtection="0">
      <alignment vertical="center"/>
    </xf>
    <xf numFmtId="0" fontId="48" fillId="0" borderId="25" applyNumberFormat="0" applyFill="0" applyAlignment="0" applyProtection="0">
      <alignment vertical="center"/>
    </xf>
    <xf numFmtId="0" fontId="48" fillId="0" borderId="0" applyNumberFormat="0" applyFill="0" applyBorder="0" applyAlignment="0" applyProtection="0">
      <alignment vertical="center"/>
    </xf>
    <xf numFmtId="0" fontId="49" fillId="6" borderId="26" applyNumberFormat="0" applyAlignment="0" applyProtection="0">
      <alignment vertical="center"/>
    </xf>
    <xf numFmtId="0" fontId="50" fillId="7" borderId="27" applyNumberFormat="0" applyAlignment="0" applyProtection="0">
      <alignment vertical="center"/>
    </xf>
    <xf numFmtId="0" fontId="51" fillId="7" borderId="26" applyNumberFormat="0" applyAlignment="0" applyProtection="0">
      <alignment vertical="center"/>
    </xf>
    <xf numFmtId="0" fontId="52" fillId="8" borderId="28" applyNumberFormat="0" applyAlignment="0" applyProtection="0">
      <alignment vertical="center"/>
    </xf>
    <xf numFmtId="0" fontId="53" fillId="0" borderId="29" applyNumberFormat="0" applyFill="0" applyAlignment="0" applyProtection="0">
      <alignment vertical="center"/>
    </xf>
    <xf numFmtId="0" fontId="54" fillId="0" borderId="30" applyNumberFormat="0" applyFill="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58" fillId="12" borderId="0" applyNumberFormat="0" applyBorder="0" applyAlignment="0" applyProtection="0">
      <alignment vertical="center"/>
    </xf>
    <xf numFmtId="0" fontId="59" fillId="13" borderId="0" applyNumberFormat="0" applyBorder="0" applyAlignment="0" applyProtection="0">
      <alignment vertical="center"/>
    </xf>
    <xf numFmtId="0" fontId="59" fillId="14" borderId="0" applyNumberFormat="0" applyBorder="0" applyAlignment="0" applyProtection="0">
      <alignment vertical="center"/>
    </xf>
    <xf numFmtId="0" fontId="58" fillId="15" borderId="0" applyNumberFormat="0" applyBorder="0" applyAlignment="0" applyProtection="0">
      <alignment vertical="center"/>
    </xf>
    <xf numFmtId="0" fontId="58" fillId="16" borderId="0" applyNumberFormat="0" applyBorder="0" applyAlignment="0" applyProtection="0">
      <alignment vertical="center"/>
    </xf>
    <xf numFmtId="0" fontId="59" fillId="17" borderId="0" applyNumberFormat="0" applyBorder="0" applyAlignment="0" applyProtection="0">
      <alignment vertical="center"/>
    </xf>
    <xf numFmtId="0" fontId="59" fillId="18" borderId="0" applyNumberFormat="0" applyBorder="0" applyAlignment="0" applyProtection="0">
      <alignment vertical="center"/>
    </xf>
    <xf numFmtId="0" fontId="58" fillId="19" borderId="0" applyNumberFormat="0" applyBorder="0" applyAlignment="0" applyProtection="0">
      <alignment vertical="center"/>
    </xf>
    <xf numFmtId="0" fontId="58" fillId="20" borderId="0" applyNumberFormat="0" applyBorder="0" applyAlignment="0" applyProtection="0">
      <alignment vertical="center"/>
    </xf>
    <xf numFmtId="0" fontId="59" fillId="21" borderId="0" applyNumberFormat="0" applyBorder="0" applyAlignment="0" applyProtection="0">
      <alignment vertical="center"/>
    </xf>
    <xf numFmtId="0" fontId="59" fillId="22" borderId="0" applyNumberFormat="0" applyBorder="0" applyAlignment="0" applyProtection="0">
      <alignment vertical="center"/>
    </xf>
    <xf numFmtId="0" fontId="58" fillId="23" borderId="0" applyNumberFormat="0" applyBorder="0" applyAlignment="0" applyProtection="0">
      <alignment vertical="center"/>
    </xf>
    <xf numFmtId="0" fontId="58" fillId="24" borderId="0" applyNumberFormat="0" applyBorder="0" applyAlignment="0" applyProtection="0">
      <alignment vertical="center"/>
    </xf>
    <xf numFmtId="0" fontId="59" fillId="25" borderId="0" applyNumberFormat="0" applyBorder="0" applyAlignment="0" applyProtection="0">
      <alignment vertical="center"/>
    </xf>
    <xf numFmtId="0" fontId="59" fillId="26" borderId="0" applyNumberFormat="0" applyBorder="0" applyAlignment="0" applyProtection="0">
      <alignment vertical="center"/>
    </xf>
    <xf numFmtId="0" fontId="58" fillId="27" borderId="0" applyNumberFormat="0" applyBorder="0" applyAlignment="0" applyProtection="0">
      <alignment vertical="center"/>
    </xf>
    <xf numFmtId="0" fontId="58" fillId="28" borderId="0" applyNumberFormat="0" applyBorder="0" applyAlignment="0" applyProtection="0">
      <alignment vertical="center"/>
    </xf>
    <xf numFmtId="0" fontId="59" fillId="29" borderId="0" applyNumberFormat="0" applyBorder="0" applyAlignment="0" applyProtection="0">
      <alignment vertical="center"/>
    </xf>
    <xf numFmtId="0" fontId="59" fillId="30" borderId="0" applyNumberFormat="0" applyBorder="0" applyAlignment="0" applyProtection="0">
      <alignment vertical="center"/>
    </xf>
    <xf numFmtId="0" fontId="58" fillId="31" borderId="0" applyNumberFormat="0" applyBorder="0" applyAlignment="0" applyProtection="0">
      <alignment vertical="center"/>
    </xf>
    <xf numFmtId="0" fontId="58" fillId="32" borderId="0" applyNumberFormat="0" applyBorder="0" applyAlignment="0" applyProtection="0">
      <alignment vertical="center"/>
    </xf>
    <xf numFmtId="0" fontId="59" fillId="33" borderId="0" applyNumberFormat="0" applyBorder="0" applyAlignment="0" applyProtection="0">
      <alignment vertical="center"/>
    </xf>
    <xf numFmtId="0" fontId="59" fillId="34" borderId="0" applyNumberFormat="0" applyBorder="0" applyAlignment="0" applyProtection="0">
      <alignment vertical="center"/>
    </xf>
    <xf numFmtId="0" fontId="58" fillId="35" borderId="0" applyNumberFormat="0" applyBorder="0" applyAlignment="0" applyProtection="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60" fillId="0" borderId="0">
      <alignment vertical="center"/>
    </xf>
    <xf numFmtId="0" fontId="60" fillId="0" borderId="0">
      <alignment vertical="center"/>
    </xf>
    <xf numFmtId="0" fontId="9" fillId="0" borderId="0">
      <alignment vertical="center"/>
    </xf>
    <xf numFmtId="0" fontId="60" fillId="0" borderId="0">
      <alignment vertical="center"/>
    </xf>
    <xf numFmtId="0" fontId="9" fillId="0" borderId="0">
      <alignment vertical="center"/>
    </xf>
    <xf numFmtId="0" fontId="9" fillId="0" borderId="0">
      <alignment vertical="center"/>
    </xf>
    <xf numFmtId="0" fontId="38" fillId="0" borderId="0">
      <alignment vertical="center"/>
    </xf>
    <xf numFmtId="0" fontId="0" fillId="0" borderId="0">
      <alignment vertical="center"/>
    </xf>
    <xf numFmtId="0" fontId="8" fillId="0" borderId="0">
      <alignment vertical="center"/>
    </xf>
    <xf numFmtId="0" fontId="9" fillId="0" borderId="0">
      <alignment vertical="center"/>
    </xf>
    <xf numFmtId="0" fontId="60" fillId="0" borderId="0">
      <alignment vertical="center"/>
    </xf>
    <xf numFmtId="0" fontId="9" fillId="0" borderId="0"/>
    <xf numFmtId="0" fontId="60" fillId="0" borderId="0">
      <alignment vertical="center"/>
    </xf>
    <xf numFmtId="0" fontId="35" fillId="0" borderId="0"/>
  </cellStyleXfs>
  <cellXfs count="242">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176" fontId="4"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8" fillId="0" borderId="0" xfId="0" applyFont="1" applyFill="1" applyBorder="1" applyAlignment="1">
      <alignment horizontal="center" vertical="center"/>
    </xf>
    <xf numFmtId="176" fontId="8" fillId="0" borderId="0" xfId="0" applyNumberFormat="1" applyFont="1" applyFill="1" applyBorder="1" applyAlignment="1">
      <alignment horizontal="center" vertical="center"/>
    </xf>
    <xf numFmtId="0" fontId="9" fillId="0" borderId="0" xfId="0" applyFont="1" applyFill="1" applyBorder="1" applyAlignment="1">
      <alignment vertical="center"/>
    </xf>
    <xf numFmtId="0" fontId="2" fillId="0" borderId="0" xfId="0" applyFont="1" applyFill="1" applyAlignment="1">
      <alignment horizontal="center" vertical="center" wrapText="1"/>
    </xf>
    <xf numFmtId="0" fontId="3" fillId="0" borderId="3" xfId="53" applyFont="1" applyFill="1" applyBorder="1" applyAlignment="1">
      <alignment horizontal="center" vertical="center" wrapText="1"/>
    </xf>
    <xf numFmtId="0" fontId="5" fillId="0" borderId="3" xfId="6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 xfId="60" applyFont="1" applyFill="1" applyBorder="1" applyAlignment="1">
      <alignment horizontal="left" vertical="center" wrapText="1"/>
    </xf>
    <xf numFmtId="176" fontId="5" fillId="0" borderId="3" xfId="6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7" xfId="60" applyFont="1" applyFill="1" applyBorder="1" applyAlignment="1">
      <alignment horizontal="left" vertical="center" wrapText="1"/>
    </xf>
    <xf numFmtId="0" fontId="6" fillId="0" borderId="8" xfId="0" applyFont="1" applyFill="1" applyBorder="1" applyAlignment="1">
      <alignment horizontal="center" vertical="center" wrapText="1"/>
    </xf>
    <xf numFmtId="0" fontId="5" fillId="0" borderId="8" xfId="6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177" fontId="7" fillId="0" borderId="3" xfId="0" applyNumberFormat="1" applyFont="1" applyFill="1" applyBorder="1" applyAlignment="1">
      <alignment horizontal="center" vertical="center" wrapText="1"/>
    </xf>
    <xf numFmtId="0" fontId="13" fillId="0" borderId="0" xfId="0" applyFont="1" applyFill="1" applyBorder="1" applyAlignment="1">
      <alignment vertical="center"/>
    </xf>
    <xf numFmtId="0" fontId="11" fillId="0" borderId="3" xfId="0" applyFont="1" applyFill="1" applyBorder="1" applyAlignment="1">
      <alignment vertical="center"/>
    </xf>
    <xf numFmtId="0" fontId="9" fillId="0" borderId="3" xfId="0" applyFont="1" applyFill="1" applyBorder="1" applyAlignment="1">
      <alignment vertical="center"/>
    </xf>
    <xf numFmtId="0" fontId="9" fillId="0" borderId="0" xfId="0" applyFont="1" applyFill="1" applyAlignment="1">
      <alignment vertical="center"/>
    </xf>
    <xf numFmtId="178" fontId="6" fillId="0" borderId="3" xfId="0" applyNumberFormat="1" applyFont="1" applyFill="1" applyBorder="1" applyAlignment="1">
      <alignment horizontal="center" vertical="center" wrapText="1"/>
    </xf>
    <xf numFmtId="176" fontId="5" fillId="0" borderId="9" xfId="0" applyNumberFormat="1" applyFont="1" applyFill="1" applyBorder="1" applyAlignment="1">
      <alignment horizontal="center" vertical="center" wrapText="1"/>
    </xf>
    <xf numFmtId="0" fontId="7"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176" fontId="7" fillId="0" borderId="9" xfId="0" applyNumberFormat="1" applyFont="1" applyFill="1" applyBorder="1" applyAlignment="1">
      <alignment horizontal="center" vertical="center" wrapText="1"/>
    </xf>
    <xf numFmtId="0" fontId="14" fillId="0" borderId="0" xfId="0" applyFont="1" applyFill="1">
      <alignment vertical="center"/>
    </xf>
    <xf numFmtId="176" fontId="3" fillId="0" borderId="13" xfId="0" applyNumberFormat="1" applyFont="1" applyFill="1" applyBorder="1" applyAlignment="1">
      <alignment horizontal="center" vertical="center" wrapText="1"/>
    </xf>
    <xf numFmtId="0" fontId="5"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4" xfId="0" applyFont="1" applyFill="1" applyBorder="1" applyAlignment="1">
      <alignment horizontal="left" vertical="center" wrapText="1"/>
    </xf>
    <xf numFmtId="179" fontId="5" fillId="0" borderId="13" xfId="56" applyNumberFormat="1" applyFont="1" applyFill="1" applyBorder="1" applyAlignment="1">
      <alignment horizontal="center" vertical="center" wrapText="1"/>
    </xf>
    <xf numFmtId="180" fontId="5" fillId="0" borderId="13" xfId="0" applyNumberFormat="1"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5" xfId="0" applyFont="1" applyFill="1" applyBorder="1" applyAlignment="1">
      <alignment horizontal="left" vertical="center" wrapText="1"/>
    </xf>
    <xf numFmtId="181" fontId="5" fillId="0" borderId="13" xfId="51"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176" fontId="6" fillId="0" borderId="13" xfId="0" applyNumberFormat="1" applyFont="1" applyFill="1" applyBorder="1" applyAlignment="1">
      <alignment horizontal="left" vertical="center" wrapText="1"/>
    </xf>
    <xf numFmtId="0" fontId="5" fillId="0" borderId="13" xfId="51" applyFont="1" applyFill="1" applyBorder="1" applyAlignment="1">
      <alignment horizontal="center" vertical="center" wrapText="1"/>
    </xf>
    <xf numFmtId="179" fontId="6" fillId="0" borderId="13" xfId="0" applyNumberFormat="1" applyFont="1" applyFill="1" applyBorder="1" applyAlignment="1">
      <alignment horizontal="center" vertical="center" wrapText="1"/>
    </xf>
    <xf numFmtId="176" fontId="6" fillId="0" borderId="13" xfId="0" applyNumberFormat="1" applyFont="1" applyFill="1" applyBorder="1" applyAlignment="1">
      <alignment horizontal="center" vertical="center" wrapText="1"/>
    </xf>
    <xf numFmtId="0" fontId="5" fillId="0" borderId="9" xfId="51" applyFont="1" applyFill="1" applyBorder="1" applyAlignment="1">
      <alignment horizontal="center" vertical="center" wrapText="1"/>
    </xf>
    <xf numFmtId="0" fontId="5" fillId="0" borderId="13" xfId="51" applyFont="1" applyFill="1" applyBorder="1" applyAlignment="1">
      <alignment horizontal="left" vertical="center" wrapText="1"/>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176" fontId="5" fillId="0" borderId="13" xfId="0" applyNumberFormat="1" applyFont="1" applyFill="1" applyBorder="1" applyAlignment="1">
      <alignment horizontal="center" vertical="center" wrapText="1"/>
    </xf>
    <xf numFmtId="0" fontId="0" fillId="0" borderId="0" xfId="0" applyFont="1" applyFill="1" applyBorder="1" applyAlignment="1">
      <alignment vertical="center"/>
    </xf>
    <xf numFmtId="181" fontId="5" fillId="0" borderId="3" xfId="51" applyNumberFormat="1" applyFont="1" applyFill="1" applyBorder="1" applyAlignment="1">
      <alignment horizontal="center" vertical="center" wrapText="1"/>
    </xf>
    <xf numFmtId="0" fontId="5" fillId="0" borderId="3" xfId="51" applyFont="1" applyFill="1" applyBorder="1" applyAlignment="1">
      <alignment horizontal="center" vertical="center" wrapText="1"/>
    </xf>
    <xf numFmtId="180" fontId="4"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0" xfId="0" applyFont="1">
      <alignment vertical="center"/>
    </xf>
    <xf numFmtId="0" fontId="4" fillId="2" borderId="3" xfId="0" applyFont="1" applyFill="1" applyBorder="1" applyAlignment="1">
      <alignment horizontal="center" vertical="center" wrapText="1"/>
    </xf>
    <xf numFmtId="181" fontId="5" fillId="2" borderId="3" xfId="51" applyNumberFormat="1" applyFont="1" applyFill="1" applyBorder="1" applyAlignment="1">
      <alignment horizontal="center" vertical="center" wrapText="1"/>
    </xf>
    <xf numFmtId="0" fontId="5" fillId="2" borderId="3" xfId="51" applyFont="1" applyFill="1" applyBorder="1" applyAlignment="1">
      <alignment horizontal="center" vertical="center" wrapText="1"/>
    </xf>
    <xf numFmtId="0" fontId="5" fillId="2" borderId="3" xfId="51" applyFont="1" applyFill="1" applyBorder="1" applyAlignment="1">
      <alignment horizontal="left" vertical="center" wrapText="1"/>
    </xf>
    <xf numFmtId="0" fontId="5" fillId="2" borderId="3" xfId="0" applyFont="1" applyFill="1" applyBorder="1" applyAlignment="1">
      <alignment horizontal="center" vertical="center" wrapText="1"/>
    </xf>
    <xf numFmtId="0" fontId="6" fillId="0" borderId="3" xfId="62" applyFont="1" applyFill="1" applyBorder="1" applyAlignment="1">
      <alignment horizontal="left" vertical="center" wrapText="1"/>
    </xf>
    <xf numFmtId="0" fontId="15" fillId="0" borderId="3" xfId="0" applyFont="1" applyFill="1" applyBorder="1" applyAlignment="1">
      <alignment horizontal="center" vertical="center" wrapText="1"/>
    </xf>
    <xf numFmtId="0" fontId="9" fillId="0" borderId="0" xfId="0" applyFont="1" applyFill="1" applyBorder="1" applyAlignment="1">
      <alignment horizontal="center" vertical="center"/>
    </xf>
    <xf numFmtId="0" fontId="2" fillId="0" borderId="0" xfId="66" applyFont="1" applyFill="1" applyAlignment="1">
      <alignment horizontal="center" vertical="center" wrapText="1"/>
    </xf>
    <xf numFmtId="0" fontId="16" fillId="0" borderId="3" xfId="49" applyFont="1" applyFill="1" applyBorder="1" applyAlignment="1">
      <alignment horizontal="center" vertical="center" wrapText="1"/>
    </xf>
    <xf numFmtId="0" fontId="17" fillId="0" borderId="3" xfId="49" applyFont="1" applyFill="1" applyBorder="1" applyAlignment="1">
      <alignment horizontal="center" vertical="center" wrapText="1"/>
    </xf>
    <xf numFmtId="43" fontId="17" fillId="0" borderId="3" xfId="49" applyNumberFormat="1" applyFont="1" applyFill="1" applyBorder="1" applyAlignment="1">
      <alignment horizontal="center" vertical="center" wrapText="1"/>
    </xf>
    <xf numFmtId="0" fontId="18" fillId="0" borderId="1" xfId="49" applyFont="1" applyFill="1" applyBorder="1" applyAlignment="1">
      <alignment horizontal="center" vertical="center" wrapText="1"/>
    </xf>
    <xf numFmtId="0" fontId="18" fillId="0" borderId="2" xfId="49" applyFont="1" applyFill="1" applyBorder="1" applyAlignment="1">
      <alignment horizontal="center" vertical="center" wrapText="1"/>
    </xf>
    <xf numFmtId="0" fontId="18" fillId="0" borderId="4" xfId="49" applyFont="1" applyFill="1" applyBorder="1" applyAlignment="1">
      <alignment horizontal="center" vertical="center" wrapText="1"/>
    </xf>
    <xf numFmtId="43" fontId="18" fillId="0" borderId="3" xfId="49" applyNumberFormat="1" applyFont="1" applyFill="1" applyBorder="1" applyAlignment="1">
      <alignment horizontal="center" vertical="center" wrapText="1"/>
    </xf>
    <xf numFmtId="0" fontId="19" fillId="0" borderId="3" xfId="49" applyFont="1" applyFill="1" applyBorder="1" applyAlignment="1">
      <alignment horizontal="center" vertical="center" wrapText="1"/>
    </xf>
    <xf numFmtId="0" fontId="17" fillId="0" borderId="19" xfId="49" applyFont="1" applyFill="1" applyBorder="1" applyAlignment="1">
      <alignment horizontal="center" vertical="center" wrapText="1"/>
    </xf>
    <xf numFmtId="0" fontId="17" fillId="0" borderId="7" xfId="49" applyFont="1" applyFill="1" applyBorder="1" applyAlignment="1">
      <alignment horizontal="center" vertical="center" wrapText="1"/>
    </xf>
    <xf numFmtId="0" fontId="17" fillId="0" borderId="11" xfId="49" applyFont="1" applyFill="1" applyBorder="1" applyAlignment="1">
      <alignment horizontal="center" vertical="center" wrapText="1"/>
    </xf>
    <xf numFmtId="0" fontId="19" fillId="0" borderId="7" xfId="49" applyFont="1" applyFill="1" applyBorder="1" applyAlignment="1">
      <alignment horizontal="center" vertical="center" wrapText="1"/>
    </xf>
    <xf numFmtId="43" fontId="17" fillId="0" borderId="7" xfId="49" applyNumberFormat="1" applyFont="1" applyFill="1" applyBorder="1" applyAlignment="1">
      <alignment horizontal="center" vertical="center" wrapText="1"/>
    </xf>
    <xf numFmtId="0" fontId="20" fillId="0" borderId="0" xfId="53" applyFont="1" applyFill="1" applyAlignment="1">
      <alignment horizontal="center" vertical="center" wrapText="1"/>
    </xf>
    <xf numFmtId="0" fontId="16" fillId="0" borderId="3" xfId="53" applyFont="1" applyFill="1" applyBorder="1" applyAlignment="1">
      <alignment horizontal="center" vertical="center" wrapText="1"/>
    </xf>
    <xf numFmtId="0" fontId="6" fillId="0" borderId="19" xfId="0" applyFont="1" applyFill="1" applyBorder="1" applyAlignment="1">
      <alignment horizontal="center" vertical="center" wrapText="1"/>
    </xf>
    <xf numFmtId="43" fontId="5" fillId="0" borderId="3"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43" fontId="6" fillId="0"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0" xfId="0" applyFont="1" applyFill="1" applyBorder="1" applyAlignment="1">
      <alignment horizontal="center" vertical="center" wrapText="1"/>
    </xf>
    <xf numFmtId="43" fontId="5" fillId="0" borderId="7" xfId="0" applyNumberFormat="1"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43" fontId="7"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43" fontId="7" fillId="0" borderId="9" xfId="65" applyNumberFormat="1" applyFont="1" applyFill="1" applyBorder="1" applyAlignment="1">
      <alignment horizontal="center" vertical="center" wrapText="1"/>
    </xf>
    <xf numFmtId="43" fontId="7" fillId="0" borderId="3" xfId="65" applyNumberFormat="1" applyFont="1" applyFill="1" applyBorder="1" applyAlignment="1">
      <alignment horizontal="center" vertical="center" wrapText="1"/>
    </xf>
    <xf numFmtId="0" fontId="21" fillId="0" borderId="0" xfId="0" applyFont="1" applyFill="1" applyAlignment="1">
      <alignment vertical="center" wrapText="1"/>
    </xf>
    <xf numFmtId="0" fontId="14" fillId="0" borderId="0" xfId="0" applyFont="1">
      <alignment vertical="center"/>
    </xf>
    <xf numFmtId="176" fontId="14" fillId="0" borderId="0" xfId="0" applyNumberFormat="1" applyFont="1">
      <alignment vertical="center"/>
    </xf>
    <xf numFmtId="0" fontId="20" fillId="0" borderId="0" xfId="0" applyFont="1" applyFill="1" applyAlignment="1">
      <alignment horizontal="center" vertical="center" wrapText="1"/>
    </xf>
    <xf numFmtId="180" fontId="5" fillId="0" borderId="3" xfId="0" applyNumberFormat="1" applyFont="1" applyFill="1" applyBorder="1" applyAlignment="1">
      <alignment horizontal="center" vertical="center" wrapText="1"/>
    </xf>
    <xf numFmtId="0" fontId="5" fillId="0" borderId="3" xfId="54" applyNumberFormat="1" applyFont="1" applyFill="1" applyBorder="1" applyAlignment="1">
      <alignment horizontal="center" vertical="center" wrapText="1"/>
    </xf>
    <xf numFmtId="0" fontId="5" fillId="0" borderId="3" xfId="52" applyNumberFormat="1" applyFont="1" applyFill="1" applyBorder="1" applyAlignment="1">
      <alignment horizontal="center" vertical="center" wrapText="1"/>
    </xf>
    <xf numFmtId="0" fontId="6" fillId="0" borderId="3" xfId="52" applyFont="1" applyFill="1" applyBorder="1" applyAlignment="1">
      <alignment horizontal="left" vertical="center" wrapText="1"/>
    </xf>
    <xf numFmtId="0" fontId="5" fillId="0" borderId="3" xfId="54" applyFont="1" applyFill="1" applyBorder="1" applyAlignment="1">
      <alignment horizontal="center" vertical="center" wrapText="1"/>
    </xf>
    <xf numFmtId="0" fontId="17" fillId="0" borderId="3" xfId="0" applyFont="1" applyFill="1" applyBorder="1" applyAlignment="1">
      <alignment horizontal="center" vertical="center" wrapText="1"/>
    </xf>
    <xf numFmtId="0" fontId="6" fillId="0" borderId="3" xfId="52" applyFont="1" applyFill="1" applyBorder="1" applyAlignment="1">
      <alignment horizontal="center" vertical="center" wrapText="1"/>
    </xf>
    <xf numFmtId="0" fontId="5" fillId="0" borderId="3" xfId="67" applyFont="1" applyFill="1" applyBorder="1" applyAlignment="1">
      <alignment horizontal="center" vertical="center" wrapText="1"/>
    </xf>
    <xf numFmtId="0" fontId="6" fillId="0" borderId="2" xfId="0" applyFont="1" applyFill="1" applyBorder="1" applyAlignment="1">
      <alignment horizontal="center" vertical="center" wrapText="1"/>
    </xf>
    <xf numFmtId="0" fontId="14" fillId="0" borderId="0" xfId="0" applyFont="1" applyAlignment="1">
      <alignment horizontal="center" vertical="top"/>
    </xf>
    <xf numFmtId="0" fontId="6" fillId="0" borderId="3" xfId="0" applyFont="1" applyBorder="1" applyAlignment="1">
      <alignment horizontal="center" vertical="center" wrapText="1"/>
    </xf>
    <xf numFmtId="176" fontId="6" fillId="0" borderId="3" xfId="0" applyNumberFormat="1" applyFont="1" applyFill="1" applyBorder="1" applyAlignment="1">
      <alignment horizontal="center" vertical="center" wrapText="1"/>
    </xf>
    <xf numFmtId="0" fontId="14" fillId="0" borderId="0" xfId="0" applyFont="1" applyFill="1" applyAlignment="1">
      <alignment vertical="center"/>
    </xf>
    <xf numFmtId="176" fontId="14" fillId="0" borderId="0" xfId="0" applyNumberFormat="1" applyFont="1" applyFill="1" applyAlignment="1">
      <alignment vertical="center"/>
    </xf>
    <xf numFmtId="176" fontId="15"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22" fillId="0" borderId="0" xfId="0" applyFont="1" applyFill="1" applyBorder="1" applyAlignment="1">
      <alignment vertical="center"/>
    </xf>
    <xf numFmtId="0" fontId="14" fillId="0" borderId="0" xfId="0" applyFont="1" applyFill="1" applyBorder="1" applyAlignment="1">
      <alignment vertical="center"/>
    </xf>
    <xf numFmtId="0" fontId="23" fillId="2" borderId="0" xfId="0" applyFont="1" applyFill="1" applyBorder="1" applyAlignment="1">
      <alignment vertical="center" wrapText="1"/>
    </xf>
    <xf numFmtId="0" fontId="24" fillId="0" borderId="0" xfId="0" applyFont="1">
      <alignment vertical="center"/>
    </xf>
    <xf numFmtId="0" fontId="25" fillId="0" borderId="0" xfId="0" applyFont="1" applyFill="1" applyAlignment="1">
      <alignment horizontal="center" vertical="center" wrapText="1"/>
    </xf>
    <xf numFmtId="0" fontId="16" fillId="0" borderId="3"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26" fillId="0" borderId="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179" fontId="4" fillId="0" borderId="3"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10" fillId="0" borderId="3" xfId="0" applyFont="1" applyBorder="1" applyAlignment="1">
      <alignment horizontal="center" vertical="center" wrapText="1"/>
    </xf>
    <xf numFmtId="0" fontId="5" fillId="2" borderId="3" xfId="0" applyFont="1" applyFill="1" applyBorder="1" applyAlignment="1">
      <alignment horizontal="left"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180" fontId="4" fillId="0" borderId="1" xfId="0" applyNumberFormat="1" applyFont="1" applyFill="1" applyBorder="1" applyAlignment="1">
      <alignment horizontal="center" vertical="center" wrapText="1"/>
    </xf>
    <xf numFmtId="0" fontId="10" fillId="0" borderId="4" xfId="0" applyFont="1" applyBorder="1" applyAlignment="1">
      <alignment horizontal="center" vertical="center" wrapText="1"/>
    </xf>
    <xf numFmtId="0" fontId="22" fillId="0" borderId="0" xfId="0" applyFont="1" applyFill="1" applyAlignment="1">
      <alignment horizontal="center" vertical="center"/>
    </xf>
    <xf numFmtId="182" fontId="5" fillId="0" borderId="3"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179" fontId="6" fillId="0" borderId="3" xfId="0" applyNumberFormat="1" applyFont="1" applyFill="1" applyBorder="1" applyAlignment="1">
      <alignment horizontal="center" vertical="center" wrapText="1"/>
    </xf>
    <xf numFmtId="180" fontId="6" fillId="0" borderId="3" xfId="0" applyNumberFormat="1" applyFont="1" applyFill="1" applyBorder="1" applyAlignment="1">
      <alignment horizontal="left" vertical="center" wrapText="1"/>
    </xf>
    <xf numFmtId="0" fontId="17" fillId="0" borderId="3" xfId="0" applyFont="1" applyFill="1" applyBorder="1" applyAlignment="1">
      <alignment horizontal="left" vertical="center" wrapText="1"/>
    </xf>
    <xf numFmtId="179" fontId="5" fillId="0" borderId="3" xfId="56" applyNumberFormat="1" applyFont="1" applyFill="1" applyBorder="1" applyAlignment="1">
      <alignment horizontal="center" vertical="center" wrapText="1"/>
    </xf>
    <xf numFmtId="181" fontId="5" fillId="0" borderId="3" xfId="0" applyNumberFormat="1" applyFont="1" applyFill="1" applyBorder="1" applyAlignment="1">
      <alignment horizontal="left" vertical="center" wrapText="1"/>
    </xf>
    <xf numFmtId="183" fontId="6" fillId="0" borderId="3" xfId="0" applyNumberFormat="1" applyFont="1" applyFill="1" applyBorder="1" applyAlignment="1">
      <alignment horizontal="center" vertical="center" wrapText="1"/>
    </xf>
    <xf numFmtId="0" fontId="19" fillId="0" borderId="3" xfId="0" applyFont="1" applyFill="1" applyBorder="1" applyAlignment="1">
      <alignment horizontal="left" vertical="center" wrapText="1"/>
    </xf>
    <xf numFmtId="183" fontId="5" fillId="0" borderId="3" xfId="0" applyNumberFormat="1" applyFont="1" applyFill="1" applyBorder="1" applyAlignment="1">
      <alignment horizontal="center" vertical="center" wrapText="1"/>
    </xf>
    <xf numFmtId="0" fontId="29" fillId="0" borderId="0" xfId="59" applyFont="1">
      <alignment vertical="center"/>
    </xf>
    <xf numFmtId="0" fontId="30" fillId="0" borderId="0" xfId="59" applyFont="1">
      <alignment vertical="center"/>
    </xf>
    <xf numFmtId="0" fontId="29" fillId="0" borderId="0" xfId="59" applyFont="1" applyFill="1">
      <alignment vertical="center"/>
    </xf>
    <xf numFmtId="0" fontId="31" fillId="0" borderId="0" xfId="59" applyFont="1">
      <alignment vertical="center"/>
    </xf>
    <xf numFmtId="0" fontId="29" fillId="0" borderId="0" xfId="59" applyFont="1" applyFill="1" applyAlignment="1">
      <alignment horizontal="center" vertical="center"/>
    </xf>
    <xf numFmtId="176" fontId="29" fillId="3" borderId="0" xfId="59" applyNumberFormat="1" applyFont="1" applyFill="1" applyAlignment="1">
      <alignment horizontal="center" vertical="center" wrapText="1"/>
    </xf>
    <xf numFmtId="0" fontId="2" fillId="0" borderId="0" xfId="59" applyFont="1" applyAlignment="1">
      <alignment horizontal="center" vertical="center" wrapText="1"/>
    </xf>
    <xf numFmtId="0" fontId="2" fillId="0" borderId="0" xfId="59" applyFont="1" applyFill="1" applyAlignment="1">
      <alignment horizontal="center" vertical="center" wrapText="1"/>
    </xf>
    <xf numFmtId="0" fontId="3" fillId="0" borderId="3" xfId="59" applyFont="1" applyFill="1" applyBorder="1" applyAlignment="1">
      <alignment horizontal="center" vertical="center" wrapText="1"/>
    </xf>
    <xf numFmtId="0" fontId="3" fillId="0" borderId="7" xfId="59" applyFont="1" applyFill="1" applyBorder="1" applyAlignment="1">
      <alignment horizontal="center" vertical="center" wrapText="1"/>
    </xf>
    <xf numFmtId="176" fontId="3" fillId="0" borderId="3" xfId="59" applyNumberFormat="1" applyFont="1" applyFill="1" applyBorder="1" applyAlignment="1">
      <alignment horizontal="center" vertical="center" wrapText="1"/>
    </xf>
    <xf numFmtId="0" fontId="3" fillId="0" borderId="9" xfId="59" applyFont="1" applyFill="1" applyBorder="1" applyAlignment="1">
      <alignment horizontal="center" vertical="center" wrapText="1"/>
    </xf>
    <xf numFmtId="0" fontId="5" fillId="0" borderId="3" xfId="59" applyFont="1" applyFill="1" applyBorder="1" applyAlignment="1">
      <alignment horizontal="center" vertical="center" wrapText="1"/>
    </xf>
    <xf numFmtId="176" fontId="4" fillId="0" borderId="3" xfId="59" applyNumberFormat="1" applyFont="1" applyFill="1" applyBorder="1" applyAlignment="1">
      <alignment horizontal="center" vertical="center" wrapText="1"/>
    </xf>
    <xf numFmtId="176" fontId="5" fillId="0" borderId="3" xfId="59" applyNumberFormat="1" applyFont="1" applyFill="1" applyBorder="1" applyAlignment="1">
      <alignment horizontal="center" vertical="center" wrapText="1"/>
    </xf>
    <xf numFmtId="0" fontId="32" fillId="0" borderId="0" xfId="59" applyFont="1">
      <alignment vertical="center"/>
    </xf>
    <xf numFmtId="0" fontId="4" fillId="0" borderId="3" xfId="59" applyFont="1" applyFill="1" applyBorder="1" applyAlignment="1">
      <alignment horizontal="center" vertical="center" wrapText="1"/>
    </xf>
    <xf numFmtId="0" fontId="22" fillId="0" borderId="0" xfId="59" applyFont="1" applyFill="1" applyBorder="1">
      <alignment vertical="center"/>
    </xf>
    <xf numFmtId="0" fontId="29" fillId="0" borderId="0" xfId="59" applyFont="1" applyBorder="1">
      <alignment vertical="center"/>
    </xf>
    <xf numFmtId="10" fontId="32" fillId="0" borderId="0" xfId="3" applyNumberFormat="1" applyFont="1" applyFill="1" applyBorder="1" applyAlignment="1" applyProtection="1">
      <alignment vertical="center"/>
    </xf>
    <xf numFmtId="0" fontId="32" fillId="0" borderId="0" xfId="59" applyFont="1" applyAlignment="1">
      <alignment horizontal="left" vertical="center" wrapText="1"/>
    </xf>
    <xf numFmtId="0" fontId="29" fillId="0" borderId="0" xfId="59" applyFont="1" applyFill="1" applyBorder="1">
      <alignment vertical="center"/>
    </xf>
    <xf numFmtId="0" fontId="32" fillId="0" borderId="0" xfId="59" applyFont="1" applyFill="1" applyBorder="1">
      <alignment vertical="center"/>
    </xf>
    <xf numFmtId="0" fontId="7" fillId="0" borderId="3" xfId="59" applyFont="1" applyFill="1" applyBorder="1" applyAlignment="1">
      <alignment horizontal="center" vertical="center" wrapText="1"/>
    </xf>
    <xf numFmtId="176" fontId="15" fillId="0" borderId="3" xfId="59" applyNumberFormat="1" applyFont="1" applyFill="1" applyBorder="1" applyAlignment="1">
      <alignment horizontal="center" vertical="center" wrapText="1"/>
    </xf>
    <xf numFmtId="176" fontId="33" fillId="0" borderId="3" xfId="59" applyNumberFormat="1" applyFont="1" applyFill="1" applyBorder="1" applyAlignment="1">
      <alignment horizontal="center" vertical="center" wrapText="1"/>
    </xf>
    <xf numFmtId="10" fontId="29" fillId="0" borderId="0" xfId="59" applyNumberFormat="1" applyFont="1" applyFill="1" applyBorder="1">
      <alignment vertical="center"/>
    </xf>
    <xf numFmtId="0" fontId="34" fillId="0" borderId="0" xfId="59" applyFont="1" applyFill="1" applyAlignment="1">
      <alignment horizontal="left" vertical="center" wrapText="1"/>
    </xf>
    <xf numFmtId="176" fontId="34" fillId="0" borderId="0" xfId="59" applyNumberFormat="1" applyFont="1" applyFill="1" applyAlignment="1">
      <alignment horizontal="left" vertical="center" wrapText="1"/>
    </xf>
    <xf numFmtId="0" fontId="22" fillId="0" borderId="0" xfId="59" applyFont="1" applyFill="1" applyAlignment="1">
      <alignment horizontal="center" vertical="center"/>
    </xf>
    <xf numFmtId="176" fontId="29" fillId="0" borderId="0" xfId="59" applyNumberFormat="1" applyFont="1" applyFill="1" applyAlignment="1">
      <alignment horizontal="center" vertical="center"/>
    </xf>
    <xf numFmtId="0" fontId="35" fillId="0" borderId="0" xfId="68" applyFont="1" applyFill="1" applyAlignment="1"/>
    <xf numFmtId="0" fontId="36" fillId="4" borderId="0" xfId="68" applyFont="1" applyFill="1" applyAlignment="1">
      <alignment vertical="center" wrapText="1"/>
    </xf>
    <xf numFmtId="0" fontId="36" fillId="4" borderId="21" xfId="68" applyFont="1" applyFill="1" applyBorder="1" applyAlignment="1">
      <alignment horizontal="center" wrapText="1"/>
    </xf>
    <xf numFmtId="0" fontId="36" fillId="4" borderId="0" xfId="68" applyFont="1" applyFill="1" applyAlignment="1">
      <alignment wrapText="1"/>
    </xf>
    <xf numFmtId="0" fontId="37" fillId="4" borderId="0" xfId="68" applyFont="1" applyFill="1" applyAlignment="1">
      <alignment horizontal="center" vertical="center" wrapText="1"/>
    </xf>
    <xf numFmtId="0" fontId="9" fillId="4" borderId="0" xfId="68" applyFont="1" applyFill="1" applyAlignment="1">
      <alignment horizontal="left" wrapText="1"/>
    </xf>
    <xf numFmtId="0" fontId="22" fillId="4" borderId="0" xfId="68" applyFont="1" applyFill="1" applyAlignment="1">
      <alignment horizontal="center" vertical="center" wrapText="1"/>
    </xf>
    <xf numFmtId="0" fontId="13" fillId="4" borderId="0" xfId="68" applyFont="1" applyFill="1" applyAlignment="1">
      <alignment horizontal="left" wrapText="1"/>
    </xf>
    <xf numFmtId="0" fontId="9" fillId="4" borderId="21" xfId="68" applyFont="1" applyFill="1" applyBorder="1" applyAlignment="1">
      <alignment horizontal="center" wrapText="1"/>
    </xf>
    <xf numFmtId="0" fontId="13" fillId="4" borderId="0" xfId="68" applyFont="1" applyFill="1" applyAlignment="1">
      <alignment horizontal="right" wrapText="1"/>
    </xf>
    <xf numFmtId="0" fontId="13" fillId="4" borderId="0" xfId="68" applyFont="1" applyFill="1" applyAlignment="1">
      <alignment horizontal="right" vertical="center" wrapText="1"/>
    </xf>
    <xf numFmtId="0" fontId="22" fillId="4" borderId="22" xfId="68" applyFont="1" applyFill="1" applyBorder="1" applyAlignment="1">
      <alignment horizontal="center" vertical="top" wrapText="1"/>
    </xf>
    <xf numFmtId="0" fontId="22" fillId="4" borderId="0" xfId="68" applyFont="1" applyFill="1" applyAlignment="1">
      <alignment horizontal="center" wrapText="1"/>
    </xf>
    <xf numFmtId="0" fontId="22" fillId="4" borderId="0" xfId="68" applyFont="1" applyFill="1" applyAlignment="1">
      <alignment horizontal="center" vertical="top" wrapText="1"/>
    </xf>
    <xf numFmtId="0" fontId="38" fillId="4" borderId="0" xfId="68" applyFont="1" applyFill="1" applyAlignment="1">
      <alignment horizontal="right" vertical="top" wrapText="1"/>
    </xf>
    <xf numFmtId="0" fontId="38" fillId="4" borderId="22" xfId="68" applyFont="1" applyFill="1" applyBorder="1" applyAlignment="1">
      <alignment horizontal="center" vertical="top" wrapText="1"/>
    </xf>
    <xf numFmtId="0" fontId="38" fillId="4" borderId="0" xfId="68" applyFont="1" applyFill="1" applyAlignment="1">
      <alignment horizontal="left" vertical="center" wrapText="1"/>
    </xf>
    <xf numFmtId="0" fontId="38" fillId="4" borderId="0" xfId="68" applyFont="1" applyFill="1" applyAlignment="1">
      <alignment horizontal="center" vertical="center" wrapText="1"/>
    </xf>
    <xf numFmtId="0" fontId="38" fillId="4" borderId="0" xfId="68" applyFont="1" applyFill="1" applyAlignment="1">
      <alignment horizontal="right" vertical="center" wrapText="1"/>
    </xf>
    <xf numFmtId="0" fontId="36" fillId="4" borderId="0" xfId="68" applyFont="1" applyFill="1" applyAlignment="1">
      <alignment horizontal="left" wrapText="1"/>
    </xf>
    <xf numFmtId="0" fontId="37" fillId="4" borderId="0" xfId="68" applyFont="1" applyFill="1" applyAlignment="1">
      <alignment horizontal="center" wrapText="1"/>
    </xf>
    <xf numFmtId="0" fontId="39" fillId="4" borderId="0" xfId="68" applyFont="1" applyFill="1" applyAlignment="1">
      <alignment horizontal="center" wrapText="1"/>
    </xf>
    <xf numFmtId="0" fontId="40" fillId="4" borderId="21" xfId="68" applyFont="1" applyFill="1" applyBorder="1" applyAlignment="1">
      <alignment horizontal="center" wrapText="1"/>
    </xf>
    <xf numFmtId="0" fontId="39" fillId="4" borderId="0" xfId="68" applyFont="1" applyFill="1" applyAlignment="1">
      <alignment horizontal="right" wrapText="1"/>
    </xf>
    <xf numFmtId="0" fontId="9" fillId="4" borderId="0" xfId="68" applyFont="1" applyFill="1" applyAlignment="1">
      <alignment vertical="center" wrapText="1"/>
    </xf>
    <xf numFmtId="0" fontId="39" fillId="4" borderId="0" xfId="68" applyFont="1" applyFill="1" applyAlignment="1">
      <alignment horizontal="left"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基坑支护工程监测计价清单（折后190531）" xfId="49"/>
    <cellStyle name="常规 6" xfId="50"/>
    <cellStyle name="常规 5 2" xfId="51"/>
    <cellStyle name="常规 2 3 2 2 2 4" xfId="52"/>
    <cellStyle name="常规 8" xfId="53"/>
    <cellStyle name="常规 10 2 4" xfId="54"/>
    <cellStyle name="常规 16" xfId="55"/>
    <cellStyle name="常规 60" xfId="56"/>
    <cellStyle name="常规 10" xfId="57"/>
    <cellStyle name="常规 36" xfId="58"/>
    <cellStyle name="常规 7" xfId="59"/>
    <cellStyle name="常规 2" xfId="60"/>
    <cellStyle name="常规_Sheet1" xfId="61"/>
    <cellStyle name="常规 20" xfId="62"/>
    <cellStyle name="常规 3" xfId="63"/>
    <cellStyle name="常规 4" xfId="64"/>
    <cellStyle name="常规 34" xfId="65"/>
    <cellStyle name="常规_基坑支护工程监测计价清单（折后190531）" xfId="66"/>
    <cellStyle name="常规_现场检测_1" xfId="67"/>
    <cellStyle name="Normal" xfId="6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showGridLines="0" view="pageBreakPreview" zoomScaleNormal="100" topLeftCell="A3" workbookViewId="0">
      <selection activeCell="K7" sqref="K7"/>
    </sheetView>
  </sheetViews>
  <sheetFormatPr defaultColWidth="7.36111111111111" defaultRowHeight="10.8" outlineLevelCol="6"/>
  <cols>
    <col min="1" max="1" width="16.3611111111111" style="216" customWidth="1"/>
    <col min="2" max="2" width="0.268518518518519" style="216" customWidth="1"/>
    <col min="3" max="3" width="19.5" style="216" customWidth="1"/>
    <col min="4" max="4" width="6.81481481481481" style="216" customWidth="1"/>
    <col min="5" max="5" width="29.7314814814815" style="216" customWidth="1"/>
    <col min="6" max="6" width="6.73148148148148" style="216" customWidth="1"/>
    <col min="7" max="7" width="22.2314814814815" style="216" customWidth="1"/>
    <col min="8" max="16384" width="7.36111111111111" style="216"/>
  </cols>
  <sheetData>
    <row r="1" ht="99" customHeight="1" spans="1:7">
      <c r="A1" s="232"/>
      <c r="B1" s="218" t="s">
        <v>0</v>
      </c>
      <c r="C1" s="218"/>
      <c r="D1" s="218"/>
      <c r="E1" s="218"/>
      <c r="F1" s="218"/>
      <c r="G1" s="235" t="s">
        <v>1</v>
      </c>
    </row>
    <row r="2" ht="60" customHeight="1" spans="1:7">
      <c r="A2" s="236" t="s">
        <v>2</v>
      </c>
      <c r="B2" s="236"/>
      <c r="C2" s="236"/>
      <c r="D2" s="236"/>
      <c r="E2" s="236"/>
      <c r="F2" s="236"/>
      <c r="G2" s="236"/>
    </row>
    <row r="3" ht="231.75" customHeight="1" spans="1:7">
      <c r="A3" s="221"/>
      <c r="B3" s="221"/>
      <c r="C3" s="237" t="s">
        <v>3</v>
      </c>
      <c r="D3" s="238" t="s">
        <v>4</v>
      </c>
      <c r="E3" s="238"/>
      <c r="F3" s="221"/>
      <c r="G3" s="221"/>
    </row>
    <row r="4" ht="35.25" customHeight="1" spans="1:7">
      <c r="A4" s="221"/>
      <c r="B4" s="221"/>
      <c r="C4" s="239"/>
      <c r="D4" s="227" t="s">
        <v>5</v>
      </c>
      <c r="E4" s="227"/>
      <c r="F4" s="221"/>
      <c r="G4" s="221"/>
    </row>
    <row r="5" ht="60.75" customHeight="1" spans="1:7">
      <c r="A5" s="221"/>
      <c r="B5" s="221"/>
      <c r="C5" s="237" t="s">
        <v>6</v>
      </c>
      <c r="D5" s="238" t="s">
        <v>7</v>
      </c>
      <c r="E5" s="238"/>
      <c r="F5" s="221"/>
      <c r="G5" s="221"/>
    </row>
    <row r="6" ht="36" customHeight="1" spans="1:7">
      <c r="A6" s="221"/>
      <c r="B6" s="221"/>
      <c r="C6" s="233"/>
      <c r="D6" s="227" t="s">
        <v>5</v>
      </c>
      <c r="E6" s="227"/>
      <c r="F6" s="233"/>
      <c r="G6" s="233"/>
    </row>
    <row r="7" ht="69.75" customHeight="1" spans="1:7">
      <c r="A7" s="221"/>
      <c r="B7" s="221"/>
      <c r="C7" s="240"/>
      <c r="D7" s="241" t="s">
        <v>8</v>
      </c>
      <c r="E7" s="241"/>
      <c r="F7" s="221"/>
      <c r="G7" s="221"/>
    </row>
    <row r="8" ht="21" customHeight="1" spans="1:7">
      <c r="A8" s="221"/>
      <c r="B8" s="221"/>
      <c r="C8" s="240"/>
      <c r="D8" s="241"/>
      <c r="E8" s="241"/>
      <c r="F8" s="230"/>
      <c r="G8" s="230"/>
    </row>
    <row r="9" ht="18" customHeight="1" spans="1:7">
      <c r="A9" s="232"/>
      <c r="B9" s="233"/>
      <c r="C9" s="233"/>
      <c r="D9" s="233"/>
      <c r="E9" s="233"/>
      <c r="F9" s="233"/>
      <c r="G9" s="234" t="s">
        <v>9</v>
      </c>
    </row>
  </sheetData>
  <mergeCells count="20">
    <mergeCell ref="B1:F1"/>
    <mergeCell ref="A2:G2"/>
    <mergeCell ref="A3:B3"/>
    <mergeCell ref="D3:E3"/>
    <mergeCell ref="F3:G3"/>
    <mergeCell ref="A4:B4"/>
    <mergeCell ref="D4:E4"/>
    <mergeCell ref="F4:G4"/>
    <mergeCell ref="A5:B5"/>
    <mergeCell ref="D5:E5"/>
    <mergeCell ref="F5:G5"/>
    <mergeCell ref="A6:B6"/>
    <mergeCell ref="D6:E6"/>
    <mergeCell ref="F6:G6"/>
    <mergeCell ref="A7:B7"/>
    <mergeCell ref="D7:E7"/>
    <mergeCell ref="F7:G7"/>
    <mergeCell ref="A8:B8"/>
    <mergeCell ref="F8:G8"/>
    <mergeCell ref="B9:F9"/>
  </mergeCells>
  <printOptions horizontalCentered="1"/>
  <pageMargins left="0.116416666666667" right="0.116416666666667" top="0.59375" bottom="0" header="0.59375"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view="pageBreakPreview" zoomScaleNormal="85" workbookViewId="0">
      <selection activeCell="A7" sqref="A7:F7"/>
    </sheetView>
  </sheetViews>
  <sheetFormatPr defaultColWidth="8.75925925925926" defaultRowHeight="15.6" outlineLevelCol="7"/>
  <cols>
    <col min="1" max="1" width="9.00925925925926" style="90" customWidth="1"/>
    <col min="2" max="2" width="13.0092592592593" style="18" customWidth="1"/>
    <col min="3" max="3" width="27.5462962962963" style="18" customWidth="1"/>
    <col min="4" max="4" width="15.4537037037037" style="18" customWidth="1"/>
    <col min="5" max="7" width="19.8148148148148" style="18" customWidth="1"/>
    <col min="8" max="8" width="12.9074074074074" style="18" customWidth="1"/>
    <col min="9" max="16384" width="8.75925925925926" style="18"/>
  </cols>
  <sheetData>
    <row r="1" s="18" customFormat="1" ht="28.5" customHeight="1" spans="1:8">
      <c r="A1" s="91" t="s">
        <v>550</v>
      </c>
      <c r="B1" s="91"/>
      <c r="C1" s="91"/>
      <c r="D1" s="91"/>
      <c r="E1" s="91"/>
      <c r="F1" s="91"/>
      <c r="G1" s="91"/>
      <c r="H1" s="91"/>
    </row>
    <row r="2" s="18" customFormat="1" ht="22.5" customHeight="1" spans="1:8">
      <c r="A2" s="92" t="s">
        <v>23</v>
      </c>
      <c r="B2" s="92" t="s">
        <v>539</v>
      </c>
      <c r="C2" s="92" t="s">
        <v>540</v>
      </c>
      <c r="D2" s="5" t="s">
        <v>517</v>
      </c>
      <c r="E2" s="5" t="s">
        <v>518</v>
      </c>
      <c r="F2" s="6" t="s">
        <v>48</v>
      </c>
      <c r="G2" s="6" t="s">
        <v>25</v>
      </c>
      <c r="H2" s="5" t="s">
        <v>26</v>
      </c>
    </row>
    <row r="3" s="18" customFormat="1" ht="34" customHeight="1" spans="1:8">
      <c r="A3" s="93">
        <v>1</v>
      </c>
      <c r="B3" s="93" t="s">
        <v>541</v>
      </c>
      <c r="C3" s="93" t="s">
        <v>551</v>
      </c>
      <c r="D3" s="93" t="s">
        <v>379</v>
      </c>
      <c r="E3" s="94">
        <v>60</v>
      </c>
      <c r="F3" s="94"/>
      <c r="G3" s="94"/>
      <c r="H3" s="8"/>
    </row>
    <row r="4" s="18" customFormat="1" ht="34" customHeight="1" spans="1:8">
      <c r="A4" s="93">
        <v>2</v>
      </c>
      <c r="B4" s="93"/>
      <c r="C4" s="93" t="s">
        <v>552</v>
      </c>
      <c r="D4" s="93" t="s">
        <v>379</v>
      </c>
      <c r="E4" s="94">
        <v>60</v>
      </c>
      <c r="F4" s="94"/>
      <c r="G4" s="94"/>
      <c r="H4" s="8"/>
    </row>
    <row r="5" s="18" customFormat="1" ht="34" customHeight="1" spans="1:8">
      <c r="A5" s="93">
        <v>3</v>
      </c>
      <c r="B5" s="93"/>
      <c r="C5" s="93" t="s">
        <v>553</v>
      </c>
      <c r="D5" s="93" t="s">
        <v>379</v>
      </c>
      <c r="E5" s="94">
        <v>60</v>
      </c>
      <c r="F5" s="94"/>
      <c r="G5" s="94"/>
      <c r="H5" s="8"/>
    </row>
    <row r="6" s="18" customFormat="1" ht="34" customHeight="1" spans="1:8">
      <c r="A6" s="93">
        <v>4</v>
      </c>
      <c r="B6" s="93"/>
      <c r="C6" s="93" t="s">
        <v>554</v>
      </c>
      <c r="D6" s="93" t="s">
        <v>379</v>
      </c>
      <c r="E6" s="94">
        <v>60</v>
      </c>
      <c r="F6" s="94"/>
      <c r="G6" s="94"/>
      <c r="H6" s="8"/>
    </row>
    <row r="7" s="46" customFormat="1" ht="22.5" customHeight="1" spans="1:8">
      <c r="A7" s="95" t="s">
        <v>530</v>
      </c>
      <c r="B7" s="96"/>
      <c r="C7" s="96"/>
      <c r="D7" s="96"/>
      <c r="E7" s="96"/>
      <c r="F7" s="97"/>
      <c r="G7" s="98"/>
      <c r="H7" s="81"/>
    </row>
    <row r="8" s="18" customFormat="1" ht="36" customHeight="1" spans="1:8">
      <c r="A8" s="93">
        <v>5</v>
      </c>
      <c r="B8" s="93" t="s">
        <v>531</v>
      </c>
      <c r="C8" s="93" t="s">
        <v>551</v>
      </c>
      <c r="D8" s="99" t="s">
        <v>548</v>
      </c>
      <c r="E8" s="94">
        <f t="shared" ref="E8:E11" si="0">E3*30</f>
        <v>1800</v>
      </c>
      <c r="F8" s="94"/>
      <c r="G8" s="94"/>
      <c r="H8" s="8"/>
    </row>
    <row r="9" s="18" customFormat="1" ht="36" customHeight="1" spans="1:8">
      <c r="A9" s="93">
        <v>6</v>
      </c>
      <c r="B9" s="93"/>
      <c r="C9" s="93" t="s">
        <v>552</v>
      </c>
      <c r="D9" s="99" t="s">
        <v>548</v>
      </c>
      <c r="E9" s="94">
        <f t="shared" si="0"/>
        <v>1800</v>
      </c>
      <c r="F9" s="94"/>
      <c r="G9" s="94"/>
      <c r="H9" s="8"/>
    </row>
    <row r="10" s="18" customFormat="1" ht="36" customHeight="1" spans="1:8">
      <c r="A10" s="93">
        <v>7</v>
      </c>
      <c r="B10" s="93"/>
      <c r="C10" s="93" t="s">
        <v>553</v>
      </c>
      <c r="D10" s="99" t="s">
        <v>548</v>
      </c>
      <c r="E10" s="94">
        <f t="shared" si="0"/>
        <v>1800</v>
      </c>
      <c r="F10" s="94"/>
      <c r="G10" s="94"/>
      <c r="H10" s="8"/>
    </row>
    <row r="11" s="18" customFormat="1" ht="36" customHeight="1" spans="1:8">
      <c r="A11" s="93">
        <v>8</v>
      </c>
      <c r="B11" s="93"/>
      <c r="C11" s="93" t="s">
        <v>554</v>
      </c>
      <c r="D11" s="99" t="s">
        <v>548</v>
      </c>
      <c r="E11" s="94">
        <f t="shared" si="0"/>
        <v>1800</v>
      </c>
      <c r="F11" s="94"/>
      <c r="G11" s="94"/>
      <c r="H11" s="8"/>
    </row>
    <row r="12" s="18" customFormat="1" ht="22.5" customHeight="1" spans="1:8">
      <c r="A12" s="95" t="s">
        <v>535</v>
      </c>
      <c r="B12" s="96"/>
      <c r="C12" s="96"/>
      <c r="D12" s="96"/>
      <c r="E12" s="96"/>
      <c r="F12" s="97"/>
      <c r="G12" s="98"/>
      <c r="H12" s="8"/>
    </row>
    <row r="13" s="18" customFormat="1" ht="22.5" customHeight="1" spans="1:8">
      <c r="A13" s="95" t="s">
        <v>555</v>
      </c>
      <c r="B13" s="96"/>
      <c r="C13" s="96"/>
      <c r="D13" s="96"/>
      <c r="E13" s="96"/>
      <c r="F13" s="97"/>
      <c r="G13" s="98"/>
      <c r="H13" s="8"/>
    </row>
    <row r="14" s="46" customFormat="1" ht="22.5" customHeight="1" spans="1:8">
      <c r="A14" s="95" t="s">
        <v>537</v>
      </c>
      <c r="B14" s="96"/>
      <c r="C14" s="96"/>
      <c r="D14" s="96"/>
      <c r="E14" s="96"/>
      <c r="F14" s="97"/>
      <c r="G14" s="98"/>
      <c r="H14" s="81"/>
    </row>
  </sheetData>
  <mergeCells count="7">
    <mergeCell ref="A1:H1"/>
    <mergeCell ref="A7:F7"/>
    <mergeCell ref="A12:F12"/>
    <mergeCell ref="A13:F13"/>
    <mergeCell ref="A14:F14"/>
    <mergeCell ref="B3:B6"/>
    <mergeCell ref="B8:B11"/>
  </mergeCells>
  <pageMargins left="0.751388888888889" right="0.751388888888889" top="1" bottom="1" header="0.5" footer="0.5"/>
  <pageSetup paperSize="9" scale="96"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view="pageBreakPreview" zoomScale="70" zoomScaleNormal="70" workbookViewId="0">
      <selection activeCell="A5" sqref="A5:G5"/>
    </sheetView>
  </sheetViews>
  <sheetFormatPr defaultColWidth="9" defaultRowHeight="14.4" outlineLevelRow="4"/>
  <cols>
    <col min="1" max="1" width="9.00925925925926" customWidth="1"/>
    <col min="2" max="2" width="23.3703703703704" customWidth="1"/>
    <col min="3" max="3" width="43.0092592592593" customWidth="1"/>
    <col min="4" max="4" width="50.6388888888889" customWidth="1"/>
    <col min="5" max="5" width="9.00925925925926" customWidth="1"/>
    <col min="6" max="6" width="13.0092592592593" customWidth="1"/>
    <col min="7" max="8" width="15.0092592592593" customWidth="1"/>
    <col min="9" max="9" width="9.00925925925926" customWidth="1"/>
  </cols>
  <sheetData>
    <row r="1" customFormat="1" ht="57" customHeight="1" spans="1:9">
      <c r="A1" s="19" t="s">
        <v>556</v>
      </c>
      <c r="B1" s="19"/>
      <c r="C1" s="19"/>
      <c r="D1" s="19"/>
      <c r="E1" s="19"/>
      <c r="F1" s="19"/>
      <c r="G1" s="19"/>
      <c r="H1" s="19"/>
      <c r="I1" s="19"/>
    </row>
    <row r="2" s="82" customFormat="1" ht="43" customHeight="1" spans="1:9">
      <c r="A2" s="5" t="s">
        <v>23</v>
      </c>
      <c r="B2" s="5" t="s">
        <v>487</v>
      </c>
      <c r="C2" s="5" t="s">
        <v>44</v>
      </c>
      <c r="D2" s="5" t="s">
        <v>45</v>
      </c>
      <c r="E2" s="5" t="s">
        <v>46</v>
      </c>
      <c r="F2" s="5" t="s">
        <v>489</v>
      </c>
      <c r="G2" s="6" t="s">
        <v>48</v>
      </c>
      <c r="H2" s="6" t="s">
        <v>25</v>
      </c>
      <c r="I2" s="5" t="s">
        <v>26</v>
      </c>
    </row>
    <row r="3" s="18" customFormat="1" ht="130" customHeight="1" spans="1:9">
      <c r="A3" s="83">
        <v>1</v>
      </c>
      <c r="B3" s="84" t="s">
        <v>557</v>
      </c>
      <c r="C3" s="85" t="s">
        <v>558</v>
      </c>
      <c r="D3" s="86" t="s">
        <v>559</v>
      </c>
      <c r="E3" s="87" t="s">
        <v>379</v>
      </c>
      <c r="F3" s="83"/>
      <c r="G3" s="80"/>
      <c r="H3" s="80"/>
      <c r="I3" s="7"/>
    </row>
    <row r="4" customFormat="1" ht="195" customHeight="1" spans="1:9">
      <c r="A4" s="7">
        <v>2</v>
      </c>
      <c r="B4" s="78" t="s">
        <v>560</v>
      </c>
      <c r="C4" s="78" t="s">
        <v>561</v>
      </c>
      <c r="D4" s="88" t="s">
        <v>562</v>
      </c>
      <c r="E4" s="11" t="s">
        <v>379</v>
      </c>
      <c r="F4" s="7"/>
      <c r="G4" s="80"/>
      <c r="H4" s="80"/>
      <c r="I4" s="7"/>
    </row>
    <row r="5" s="82" customFormat="1" ht="48" customHeight="1" spans="1:9">
      <c r="A5" s="12" t="s">
        <v>354</v>
      </c>
      <c r="B5" s="13"/>
      <c r="C5" s="13"/>
      <c r="D5" s="13"/>
      <c r="E5" s="13"/>
      <c r="F5" s="13"/>
      <c r="G5" s="14"/>
      <c r="H5" s="80"/>
      <c r="I5" s="89"/>
    </row>
  </sheetData>
  <mergeCells count="2">
    <mergeCell ref="A1:I1"/>
    <mergeCell ref="A5:G5"/>
  </mergeCells>
  <pageMargins left="0.751388888888889" right="0.554861111111111" top="0.60625" bottom="0.802777777777778" header="0.5" footer="0.5"/>
  <pageSetup paperSize="9" scale="70" orientation="landscape" horizontalDpi="600"/>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view="pageBreakPreview" zoomScaleNormal="55" workbookViewId="0">
      <selection activeCell="A14" sqref="A14:G14"/>
    </sheetView>
  </sheetViews>
  <sheetFormatPr defaultColWidth="9" defaultRowHeight="14.4"/>
  <cols>
    <col min="1" max="1" width="9.00925925925926" style="1" customWidth="1"/>
    <col min="2" max="2" width="28.6481481481481" style="1" customWidth="1"/>
    <col min="3" max="3" width="30.462962962963" style="1" customWidth="1"/>
    <col min="4" max="4" width="36.9166666666667" style="1" customWidth="1"/>
    <col min="5" max="5" width="9.00925925925926" style="1" customWidth="1"/>
    <col min="6" max="6" width="13.0092592592593" style="1" customWidth="1"/>
    <col min="7" max="8" width="15.0092592592593" style="1" customWidth="1"/>
    <col min="9" max="9" width="9.00925925925926" style="1" customWidth="1"/>
    <col min="10" max="16384" width="9" style="1"/>
  </cols>
  <sheetData>
    <row r="1" s="1" customFormat="1" ht="54" customHeight="1" spans="1:9">
      <c r="A1" s="19" t="s">
        <v>563</v>
      </c>
      <c r="B1" s="19"/>
      <c r="C1" s="19"/>
      <c r="D1" s="19"/>
      <c r="E1" s="19"/>
      <c r="F1" s="19"/>
      <c r="G1" s="19"/>
      <c r="H1" s="19"/>
      <c r="I1" s="19"/>
    </row>
    <row r="2" s="1" customFormat="1" ht="37" customHeight="1" spans="1:9">
      <c r="A2" s="5" t="s">
        <v>23</v>
      </c>
      <c r="B2" s="5" t="s">
        <v>487</v>
      </c>
      <c r="C2" s="5" t="s">
        <v>44</v>
      </c>
      <c r="D2" s="5" t="s">
        <v>45</v>
      </c>
      <c r="E2" s="5" t="s">
        <v>46</v>
      </c>
      <c r="F2" s="5" t="s">
        <v>489</v>
      </c>
      <c r="G2" s="6" t="s">
        <v>48</v>
      </c>
      <c r="H2" s="6" t="s">
        <v>25</v>
      </c>
      <c r="I2" s="5" t="s">
        <v>26</v>
      </c>
    </row>
    <row r="3" s="1" customFormat="1" ht="37" customHeight="1" spans="1:9">
      <c r="A3" s="7">
        <v>1</v>
      </c>
      <c r="B3" s="78" t="s">
        <v>564</v>
      </c>
      <c r="C3" s="79" t="s">
        <v>564</v>
      </c>
      <c r="D3" s="79" t="s">
        <v>565</v>
      </c>
      <c r="E3" s="11" t="s">
        <v>379</v>
      </c>
      <c r="F3" s="7">
        <v>3</v>
      </c>
      <c r="G3" s="80"/>
      <c r="H3" s="80"/>
      <c r="I3" s="7"/>
    </row>
    <row r="4" s="1" customFormat="1" ht="37" customHeight="1" spans="1:9">
      <c r="A4" s="7">
        <v>2</v>
      </c>
      <c r="B4" s="78" t="s">
        <v>566</v>
      </c>
      <c r="C4" s="79" t="s">
        <v>567</v>
      </c>
      <c r="D4" s="79" t="s">
        <v>568</v>
      </c>
      <c r="E4" s="8" t="s">
        <v>379</v>
      </c>
      <c r="F4" s="7">
        <v>120</v>
      </c>
      <c r="G4" s="80"/>
      <c r="H4" s="80"/>
      <c r="I4" s="7"/>
    </row>
    <row r="5" s="1" customFormat="1" ht="37" customHeight="1" spans="1:9">
      <c r="A5" s="7">
        <v>3</v>
      </c>
      <c r="B5" s="78" t="s">
        <v>569</v>
      </c>
      <c r="C5" s="79" t="s">
        <v>570</v>
      </c>
      <c r="D5" s="79" t="s">
        <v>571</v>
      </c>
      <c r="E5" s="8" t="s">
        <v>379</v>
      </c>
      <c r="F5" s="7">
        <v>120</v>
      </c>
      <c r="G5" s="80"/>
      <c r="H5" s="80"/>
      <c r="I5" s="7"/>
    </row>
    <row r="6" s="1" customFormat="1" ht="37" customHeight="1" spans="1:9">
      <c r="A6" s="7">
        <v>4</v>
      </c>
      <c r="B6" s="79" t="s">
        <v>572</v>
      </c>
      <c r="C6" s="79" t="s">
        <v>570</v>
      </c>
      <c r="D6" s="79" t="s">
        <v>573</v>
      </c>
      <c r="E6" s="8" t="s">
        <v>379</v>
      </c>
      <c r="F6" s="7">
        <v>80</v>
      </c>
      <c r="G6" s="80"/>
      <c r="H6" s="80"/>
      <c r="I6" s="7"/>
    </row>
    <row r="7" s="77" customFormat="1" ht="37" customHeight="1" spans="1:9">
      <c r="A7" s="7">
        <v>5</v>
      </c>
      <c r="B7" s="79" t="s">
        <v>574</v>
      </c>
      <c r="C7" s="79" t="s">
        <v>570</v>
      </c>
      <c r="D7" s="79" t="s">
        <v>575</v>
      </c>
      <c r="E7" s="8" t="s">
        <v>379</v>
      </c>
      <c r="F7" s="7">
        <v>50</v>
      </c>
      <c r="G7" s="80"/>
      <c r="H7" s="80"/>
      <c r="I7" s="11"/>
    </row>
    <row r="8" s="1" customFormat="1" ht="37" customHeight="1" spans="1:9">
      <c r="A8" s="7">
        <v>6</v>
      </c>
      <c r="B8" s="78" t="s">
        <v>576</v>
      </c>
      <c r="C8" s="79" t="s">
        <v>570</v>
      </c>
      <c r="D8" s="79" t="s">
        <v>577</v>
      </c>
      <c r="E8" s="8" t="s">
        <v>379</v>
      </c>
      <c r="F8" s="7">
        <v>150</v>
      </c>
      <c r="G8" s="80"/>
      <c r="H8" s="80"/>
      <c r="I8" s="7"/>
    </row>
    <row r="9" s="1" customFormat="1" ht="37" customHeight="1" spans="1:9">
      <c r="A9" s="7">
        <v>7</v>
      </c>
      <c r="B9" s="78" t="s">
        <v>578</v>
      </c>
      <c r="C9" s="79" t="s">
        <v>579</v>
      </c>
      <c r="D9" s="79" t="s">
        <v>580</v>
      </c>
      <c r="E9" s="8" t="s">
        <v>379</v>
      </c>
      <c r="F9" s="7">
        <v>40</v>
      </c>
      <c r="G9" s="80"/>
      <c r="H9" s="80"/>
      <c r="I9" s="7"/>
    </row>
    <row r="10" s="1" customFormat="1" ht="37" customHeight="1" spans="1:9">
      <c r="A10" s="7">
        <v>8</v>
      </c>
      <c r="B10" s="78" t="s">
        <v>581</v>
      </c>
      <c r="C10" s="79" t="s">
        <v>570</v>
      </c>
      <c r="D10" s="79" t="s">
        <v>582</v>
      </c>
      <c r="E10" s="8" t="s">
        <v>379</v>
      </c>
      <c r="F10" s="7">
        <v>40</v>
      </c>
      <c r="G10" s="80"/>
      <c r="H10" s="80"/>
      <c r="I10" s="7"/>
    </row>
    <row r="11" s="1" customFormat="1" ht="37" customHeight="1" spans="1:9">
      <c r="A11" s="7">
        <v>9</v>
      </c>
      <c r="B11" s="78" t="s">
        <v>583</v>
      </c>
      <c r="C11" s="79" t="s">
        <v>584</v>
      </c>
      <c r="D11" s="79" t="s">
        <v>582</v>
      </c>
      <c r="E11" s="8" t="s">
        <v>175</v>
      </c>
      <c r="F11" s="7">
        <v>10</v>
      </c>
      <c r="G11" s="80"/>
      <c r="H11" s="80"/>
      <c r="I11" s="7"/>
    </row>
    <row r="12" s="1" customFormat="1" ht="37" customHeight="1" spans="1:9">
      <c r="A12" s="7">
        <v>10</v>
      </c>
      <c r="B12" s="8" t="s">
        <v>585</v>
      </c>
      <c r="C12" s="8" t="s">
        <v>585</v>
      </c>
      <c r="D12" s="8" t="s">
        <v>582</v>
      </c>
      <c r="E12" s="8" t="s">
        <v>586</v>
      </c>
      <c r="F12" s="7">
        <v>1</v>
      </c>
      <c r="G12" s="80"/>
      <c r="H12" s="80"/>
      <c r="I12" s="80"/>
    </row>
    <row r="13" s="1" customFormat="1" ht="37" customHeight="1" spans="1:9">
      <c r="A13" s="7">
        <v>11</v>
      </c>
      <c r="B13" s="8" t="s">
        <v>587</v>
      </c>
      <c r="C13" s="8" t="s">
        <v>588</v>
      </c>
      <c r="D13" s="8" t="s">
        <v>589</v>
      </c>
      <c r="E13" s="8" t="s">
        <v>589</v>
      </c>
      <c r="F13" s="7">
        <v>1</v>
      </c>
      <c r="G13" s="80"/>
      <c r="H13" s="80"/>
      <c r="I13" s="8"/>
    </row>
    <row r="14" s="1" customFormat="1" ht="37" customHeight="1" spans="1:9">
      <c r="A14" s="81" t="s">
        <v>354</v>
      </c>
      <c r="B14" s="81"/>
      <c r="C14" s="81"/>
      <c r="D14" s="81"/>
      <c r="E14" s="81"/>
      <c r="F14" s="81"/>
      <c r="G14" s="81"/>
      <c r="H14" s="10"/>
      <c r="I14" s="7"/>
    </row>
  </sheetData>
  <mergeCells count="2">
    <mergeCell ref="A1:I1"/>
    <mergeCell ref="A14:G14"/>
  </mergeCells>
  <pageMargins left="0.751388888888889" right="0.357638888888889" top="0.60625" bottom="1" header="0.5" footer="0.5"/>
  <pageSetup paperSize="9" scale="83" fitToHeight="0" orientation="landscape" horizontalDpi="600"/>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view="pageBreakPreview" zoomScaleNormal="55" workbookViewId="0">
      <selection activeCell="F12" sqref="F12"/>
    </sheetView>
  </sheetViews>
  <sheetFormatPr defaultColWidth="9" defaultRowHeight="39.95" customHeight="1"/>
  <cols>
    <col min="1" max="1" width="9.00925925925926" style="56" customWidth="1"/>
    <col min="2" max="2" width="13.0092592592593" style="56" customWidth="1"/>
    <col min="3" max="3" width="34.1018518518519" style="56" customWidth="1"/>
    <col min="4" max="4" width="50.6388888888889" style="56" customWidth="1"/>
    <col min="5" max="5" width="9.00925925925926" style="56" customWidth="1"/>
    <col min="6" max="6" width="13.0092592592593" style="56" customWidth="1"/>
    <col min="7" max="8" width="15.0092592592593" style="56" customWidth="1"/>
    <col min="9" max="9" width="9.00925925925926" style="56" customWidth="1"/>
    <col min="10" max="10" width="9" style="56"/>
    <col min="11" max="11" width="12.8148148148148" style="56"/>
    <col min="12" max="16384" width="9" style="56"/>
  </cols>
  <sheetData>
    <row r="1" s="56" customFormat="1" ht="28.5" customHeight="1" spans="1:9">
      <c r="A1" s="19" t="s">
        <v>590</v>
      </c>
      <c r="B1" s="19"/>
      <c r="C1" s="19"/>
      <c r="D1" s="19"/>
      <c r="E1" s="19"/>
      <c r="F1" s="19"/>
      <c r="G1" s="19"/>
      <c r="H1" s="19"/>
      <c r="I1" s="19"/>
    </row>
    <row r="2" s="56" customFormat="1" ht="22.5" customHeight="1" spans="1:9">
      <c r="A2" s="57" t="s">
        <v>23</v>
      </c>
      <c r="B2" s="57" t="s">
        <v>24</v>
      </c>
      <c r="C2" s="57" t="s">
        <v>44</v>
      </c>
      <c r="D2" s="57" t="s">
        <v>45</v>
      </c>
      <c r="E2" s="57" t="s">
        <v>46</v>
      </c>
      <c r="F2" s="57" t="s">
        <v>489</v>
      </c>
      <c r="G2" s="6" t="s">
        <v>48</v>
      </c>
      <c r="H2" s="6" t="s">
        <v>25</v>
      </c>
      <c r="I2" s="57" t="s">
        <v>26</v>
      </c>
    </row>
    <row r="3" s="56" customFormat="1" ht="30.75" customHeight="1" spans="1:9">
      <c r="A3" s="58">
        <v>1</v>
      </c>
      <c r="B3" s="59" t="s">
        <v>591</v>
      </c>
      <c r="C3" s="59" t="s">
        <v>592</v>
      </c>
      <c r="D3" s="60" t="s">
        <v>593</v>
      </c>
      <c r="E3" s="61" t="s">
        <v>594</v>
      </c>
      <c r="F3" s="61">
        <v>4</v>
      </c>
      <c r="G3" s="62"/>
      <c r="H3" s="62"/>
      <c r="I3" s="76"/>
    </row>
    <row r="4" s="56" customFormat="1" ht="30.75" customHeight="1" spans="1:9">
      <c r="A4" s="58">
        <v>2</v>
      </c>
      <c r="B4" s="63"/>
      <c r="C4" s="63"/>
      <c r="D4" s="63"/>
      <c r="E4" s="61" t="s">
        <v>594</v>
      </c>
      <c r="F4" s="61">
        <v>4</v>
      </c>
      <c r="G4" s="62"/>
      <c r="H4" s="62"/>
      <c r="I4" s="76"/>
    </row>
    <row r="5" s="56" customFormat="1" ht="72" customHeight="1" spans="1:9">
      <c r="A5" s="58">
        <v>3</v>
      </c>
      <c r="B5" s="63" t="s">
        <v>595</v>
      </c>
      <c r="C5" s="59" t="s">
        <v>596</v>
      </c>
      <c r="D5" s="64" t="s">
        <v>597</v>
      </c>
      <c r="E5" s="61" t="s">
        <v>52</v>
      </c>
      <c r="F5" s="61">
        <v>6</v>
      </c>
      <c r="G5" s="62"/>
      <c r="H5" s="62"/>
      <c r="I5" s="76"/>
    </row>
    <row r="6" s="56" customFormat="1" ht="37" customHeight="1" spans="1:9">
      <c r="A6" s="58">
        <v>3</v>
      </c>
      <c r="B6" s="65" t="s">
        <v>598</v>
      </c>
      <c r="C6" s="66" t="s">
        <v>290</v>
      </c>
      <c r="D6" s="67" t="s">
        <v>599</v>
      </c>
      <c r="E6" s="61" t="s">
        <v>600</v>
      </c>
      <c r="F6" s="61">
        <v>6</v>
      </c>
      <c r="G6" s="62"/>
      <c r="H6" s="62"/>
      <c r="I6" s="68"/>
    </row>
    <row r="7" s="56" customFormat="1" ht="37" customHeight="1" spans="1:9">
      <c r="A7" s="58">
        <v>4</v>
      </c>
      <c r="B7" s="66"/>
      <c r="C7" s="66" t="s">
        <v>601</v>
      </c>
      <c r="D7" s="66"/>
      <c r="E7" s="61" t="s">
        <v>600</v>
      </c>
      <c r="F7" s="61">
        <v>6</v>
      </c>
      <c r="G7" s="62"/>
      <c r="H7" s="62"/>
      <c r="I7" s="68"/>
    </row>
    <row r="8" s="56" customFormat="1" ht="37" customHeight="1" spans="1:9">
      <c r="A8" s="58">
        <v>5</v>
      </c>
      <c r="B8" s="66"/>
      <c r="C8" s="66" t="s">
        <v>602</v>
      </c>
      <c r="D8" s="66"/>
      <c r="E8" s="61" t="s">
        <v>600</v>
      </c>
      <c r="F8" s="61">
        <v>6</v>
      </c>
      <c r="G8" s="62"/>
      <c r="H8" s="62"/>
      <c r="I8" s="68"/>
    </row>
    <row r="9" s="56" customFormat="1" ht="36" customHeight="1" spans="1:9">
      <c r="A9" s="58">
        <v>6</v>
      </c>
      <c r="B9" s="65" t="s">
        <v>603</v>
      </c>
      <c r="C9" s="68" t="s">
        <v>601</v>
      </c>
      <c r="D9" s="67" t="s">
        <v>604</v>
      </c>
      <c r="E9" s="61" t="s">
        <v>600</v>
      </c>
      <c r="F9" s="69">
        <v>4</v>
      </c>
      <c r="G9" s="62"/>
      <c r="H9" s="62"/>
      <c r="I9" s="76"/>
    </row>
    <row r="10" s="56" customFormat="1" ht="36" customHeight="1" spans="1:9">
      <c r="A10" s="58">
        <v>7</v>
      </c>
      <c r="B10" s="65"/>
      <c r="C10" s="68" t="s">
        <v>605</v>
      </c>
      <c r="D10" s="70"/>
      <c r="E10" s="61" t="s">
        <v>600</v>
      </c>
      <c r="F10" s="69">
        <v>4</v>
      </c>
      <c r="G10" s="62"/>
      <c r="H10" s="62"/>
      <c r="I10" s="76"/>
    </row>
    <row r="11" s="56" customFormat="1" ht="36" customHeight="1" spans="1:9">
      <c r="A11" s="58">
        <v>8</v>
      </c>
      <c r="B11" s="65"/>
      <c r="C11" s="71" t="s">
        <v>606</v>
      </c>
      <c r="D11" s="66"/>
      <c r="E11" s="61" t="s">
        <v>600</v>
      </c>
      <c r="F11" s="69">
        <v>2</v>
      </c>
      <c r="G11" s="62"/>
      <c r="H11" s="62"/>
      <c r="I11" s="76"/>
    </row>
    <row r="12" s="56" customFormat="1" ht="36" customHeight="1" spans="1:9">
      <c r="A12" s="58">
        <v>9</v>
      </c>
      <c r="B12" s="65" t="s">
        <v>607</v>
      </c>
      <c r="C12" s="68" t="s">
        <v>608</v>
      </c>
      <c r="D12" s="72" t="s">
        <v>609</v>
      </c>
      <c r="E12" s="61" t="s">
        <v>600</v>
      </c>
      <c r="F12" s="69">
        <v>6</v>
      </c>
      <c r="G12" s="62"/>
      <c r="H12" s="62"/>
      <c r="I12" s="68"/>
    </row>
    <row r="13" s="56" customFormat="1" ht="36" customHeight="1" spans="1:9">
      <c r="A13" s="58">
        <v>10</v>
      </c>
      <c r="B13" s="65"/>
      <c r="C13" s="68" t="s">
        <v>610</v>
      </c>
      <c r="D13" s="68"/>
      <c r="E13" s="66" t="s">
        <v>594</v>
      </c>
      <c r="F13" s="69">
        <v>18</v>
      </c>
      <c r="G13" s="62"/>
      <c r="H13" s="62"/>
      <c r="I13" s="68"/>
    </row>
    <row r="14" s="56" customFormat="1" ht="36" customHeight="1" spans="1:9">
      <c r="A14" s="73" t="s">
        <v>354</v>
      </c>
      <c r="B14" s="74"/>
      <c r="C14" s="74"/>
      <c r="D14" s="74"/>
      <c r="E14" s="74"/>
      <c r="F14" s="74"/>
      <c r="G14" s="75"/>
      <c r="H14" s="62"/>
      <c r="I14" s="76"/>
    </row>
  </sheetData>
  <mergeCells count="11">
    <mergeCell ref="A1:I1"/>
    <mergeCell ref="A14:G14"/>
    <mergeCell ref="B3:B4"/>
    <mergeCell ref="B6:B8"/>
    <mergeCell ref="B9:B11"/>
    <mergeCell ref="B12:B13"/>
    <mergeCell ref="C3:C4"/>
    <mergeCell ref="D3:D4"/>
    <mergeCell ref="D6:D8"/>
    <mergeCell ref="D9:D11"/>
    <mergeCell ref="D12:D13"/>
  </mergeCells>
  <pageMargins left="0.554861111111111" right="0.357638888888889" top="0.409027777777778" bottom="1" header="0.5" footer="0.5"/>
  <pageSetup paperSize="9" scale="83" fitToHeight="0" orientation="landscape" horizontalDpi="600"/>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view="pageBreakPreview" zoomScale="85" zoomScaleNormal="70" workbookViewId="0">
      <selection activeCell="A20" sqref="A20:G20"/>
    </sheetView>
  </sheetViews>
  <sheetFormatPr defaultColWidth="9" defaultRowHeight="15.6"/>
  <cols>
    <col min="1" max="1" width="9.00925925925926" style="18" customWidth="1"/>
    <col min="2" max="2" width="26.9537037037037" style="18" customWidth="1"/>
    <col min="3" max="3" width="34.0092592592593" style="18" customWidth="1"/>
    <col min="4" max="4" width="50.6388888888889" style="18" customWidth="1"/>
    <col min="5" max="5" width="13.0092592592593" style="18" customWidth="1"/>
    <col min="6" max="8" width="16.0277777777778" style="18" customWidth="1"/>
    <col min="9" max="9" width="17.75" style="18" customWidth="1"/>
    <col min="10" max="32" width="9" style="18"/>
    <col min="33" max="16384" width="38.8148148148148" style="18"/>
  </cols>
  <sheetData>
    <row r="1" s="18" customFormat="1" ht="28.5" customHeight="1" spans="1:9">
      <c r="A1" s="19" t="s">
        <v>611</v>
      </c>
      <c r="B1" s="19"/>
      <c r="C1" s="19"/>
      <c r="D1" s="19"/>
      <c r="E1" s="19"/>
      <c r="F1" s="19"/>
      <c r="G1" s="19"/>
      <c r="H1" s="19"/>
      <c r="I1" s="19"/>
    </row>
    <row r="2" s="18" customFormat="1" ht="22.5" customHeight="1" spans="1:9">
      <c r="A2" s="39" t="s">
        <v>23</v>
      </c>
      <c r="B2" s="39" t="s">
        <v>24</v>
      </c>
      <c r="C2" s="39" t="s">
        <v>44</v>
      </c>
      <c r="D2" s="39" t="s">
        <v>45</v>
      </c>
      <c r="E2" s="39" t="s">
        <v>489</v>
      </c>
      <c r="F2" s="39" t="s">
        <v>46</v>
      </c>
      <c r="G2" s="6" t="s">
        <v>48</v>
      </c>
      <c r="H2" s="6" t="s">
        <v>25</v>
      </c>
      <c r="I2" s="39" t="s">
        <v>26</v>
      </c>
    </row>
    <row r="3" s="18" customFormat="1" ht="22.5" customHeight="1" spans="1:9">
      <c r="A3" s="11">
        <v>1</v>
      </c>
      <c r="B3" s="31" t="s">
        <v>612</v>
      </c>
      <c r="C3" s="11" t="s">
        <v>613</v>
      </c>
      <c r="D3" s="31" t="s">
        <v>614</v>
      </c>
      <c r="E3" s="11">
        <v>96429.53</v>
      </c>
      <c r="F3" s="11" t="s">
        <v>615</v>
      </c>
      <c r="G3" s="50"/>
      <c r="H3" s="51"/>
      <c r="I3" s="8"/>
    </row>
    <row r="4" s="1" customFormat="1" ht="39" customHeight="1" spans="1:9">
      <c r="A4" s="11">
        <v>2</v>
      </c>
      <c r="B4" s="31" t="s">
        <v>616</v>
      </c>
      <c r="C4" s="11" t="s">
        <v>617</v>
      </c>
      <c r="D4" s="31" t="s">
        <v>618</v>
      </c>
      <c r="E4" s="44">
        <v>3</v>
      </c>
      <c r="F4" s="30" t="s">
        <v>52</v>
      </c>
      <c r="G4" s="51"/>
      <c r="H4" s="51"/>
      <c r="I4" s="44"/>
    </row>
    <row r="5" s="1" customFormat="1" ht="22.5" customHeight="1" spans="1:9">
      <c r="A5" s="11">
        <v>3</v>
      </c>
      <c r="B5" s="31" t="s">
        <v>619</v>
      </c>
      <c r="C5" s="11" t="s">
        <v>620</v>
      </c>
      <c r="D5" s="31" t="s">
        <v>621</v>
      </c>
      <c r="E5" s="44">
        <v>3</v>
      </c>
      <c r="F5" s="30" t="s">
        <v>52</v>
      </c>
      <c r="G5" s="51"/>
      <c r="H5" s="51"/>
      <c r="I5" s="44"/>
    </row>
    <row r="6" s="1" customFormat="1" ht="22.5" customHeight="1" spans="1:9">
      <c r="A6" s="11">
        <v>4</v>
      </c>
      <c r="B6" s="31" t="s">
        <v>622</v>
      </c>
      <c r="C6" s="11" t="s">
        <v>623</v>
      </c>
      <c r="D6" s="31" t="s">
        <v>621</v>
      </c>
      <c r="E6" s="44">
        <v>3</v>
      </c>
      <c r="F6" s="30" t="s">
        <v>52</v>
      </c>
      <c r="G6" s="51"/>
      <c r="H6" s="51"/>
      <c r="I6" s="44"/>
    </row>
    <row r="7" s="1" customFormat="1" ht="22.5" customHeight="1" spans="1:9">
      <c r="A7" s="11">
        <v>5</v>
      </c>
      <c r="B7" s="31" t="s">
        <v>624</v>
      </c>
      <c r="C7" s="11" t="s">
        <v>625</v>
      </c>
      <c r="D7" s="31" t="s">
        <v>621</v>
      </c>
      <c r="E7" s="44">
        <v>6</v>
      </c>
      <c r="F7" s="30" t="s">
        <v>52</v>
      </c>
      <c r="G7" s="51"/>
      <c r="H7" s="51"/>
      <c r="I7" s="44"/>
    </row>
    <row r="8" s="1" customFormat="1" ht="50" customHeight="1" spans="1:9">
      <c r="A8" s="11">
        <v>6</v>
      </c>
      <c r="B8" s="31" t="s">
        <v>626</v>
      </c>
      <c r="C8" s="11" t="s">
        <v>627</v>
      </c>
      <c r="D8" s="31" t="s">
        <v>621</v>
      </c>
      <c r="E8" s="44">
        <v>6</v>
      </c>
      <c r="F8" s="30" t="s">
        <v>52</v>
      </c>
      <c r="G8" s="51"/>
      <c r="H8" s="51"/>
      <c r="I8" s="44"/>
    </row>
    <row r="9" s="1" customFormat="1" ht="50" customHeight="1" spans="1:9">
      <c r="A9" s="11">
        <v>7</v>
      </c>
      <c r="B9" s="31" t="s">
        <v>628</v>
      </c>
      <c r="C9" s="11" t="s">
        <v>629</v>
      </c>
      <c r="D9" s="31" t="s">
        <v>621</v>
      </c>
      <c r="E9" s="44">
        <v>6</v>
      </c>
      <c r="F9" s="30" t="s">
        <v>52</v>
      </c>
      <c r="G9" s="51"/>
      <c r="H9" s="51"/>
      <c r="I9" s="44"/>
    </row>
    <row r="10" s="1" customFormat="1" ht="50" customHeight="1" spans="1:9">
      <c r="A10" s="11">
        <v>8</v>
      </c>
      <c r="B10" s="31" t="s">
        <v>630</v>
      </c>
      <c r="C10" s="11" t="s">
        <v>631</v>
      </c>
      <c r="D10" s="31" t="s">
        <v>621</v>
      </c>
      <c r="E10" s="44">
        <v>6</v>
      </c>
      <c r="F10" s="30" t="s">
        <v>52</v>
      </c>
      <c r="G10" s="51"/>
      <c r="H10" s="51"/>
      <c r="I10" s="44"/>
    </row>
    <row r="11" s="1" customFormat="1" ht="50" customHeight="1" spans="1:9">
      <c r="A11" s="11">
        <v>9</v>
      </c>
      <c r="B11" s="31" t="s">
        <v>632</v>
      </c>
      <c r="C11" s="11" t="s">
        <v>633</v>
      </c>
      <c r="D11" s="31" t="s">
        <v>621</v>
      </c>
      <c r="E11" s="44">
        <v>6</v>
      </c>
      <c r="F11" s="30" t="s">
        <v>52</v>
      </c>
      <c r="G11" s="51"/>
      <c r="H11" s="51"/>
      <c r="I11" s="44"/>
    </row>
    <row r="12" s="1" customFormat="1" ht="33" customHeight="1" spans="1:9">
      <c r="A12" s="11">
        <v>10</v>
      </c>
      <c r="B12" s="31" t="s">
        <v>634</v>
      </c>
      <c r="C12" s="11" t="s">
        <v>635</v>
      </c>
      <c r="D12" s="31" t="s">
        <v>636</v>
      </c>
      <c r="E12" s="44">
        <v>3</v>
      </c>
      <c r="F12" s="30" t="s">
        <v>52</v>
      </c>
      <c r="G12" s="51"/>
      <c r="H12" s="51"/>
      <c r="I12" s="44"/>
    </row>
    <row r="13" s="1" customFormat="1" ht="93" customHeight="1" spans="1:9">
      <c r="A13" s="11">
        <v>11</v>
      </c>
      <c r="B13" s="31" t="s">
        <v>637</v>
      </c>
      <c r="C13" s="11" t="s">
        <v>635</v>
      </c>
      <c r="D13" s="31" t="s">
        <v>638</v>
      </c>
      <c r="E13" s="44">
        <v>6</v>
      </c>
      <c r="F13" s="30" t="s">
        <v>52</v>
      </c>
      <c r="G13" s="51"/>
      <c r="H13" s="51"/>
      <c r="I13" s="44"/>
    </row>
    <row r="14" s="49" customFormat="1" ht="39" customHeight="1" spans="1:9">
      <c r="A14" s="11">
        <v>12</v>
      </c>
      <c r="B14" s="31" t="s">
        <v>639</v>
      </c>
      <c r="C14" s="11" t="s">
        <v>635</v>
      </c>
      <c r="D14" s="31" t="s">
        <v>640</v>
      </c>
      <c r="E14" s="44">
        <v>2</v>
      </c>
      <c r="F14" s="30" t="s">
        <v>52</v>
      </c>
      <c r="G14" s="51"/>
      <c r="H14" s="51"/>
      <c r="I14" s="44"/>
    </row>
    <row r="15" s="49" customFormat="1" ht="39" customHeight="1" spans="1:9">
      <c r="A15" s="11">
        <v>13</v>
      </c>
      <c r="B15" s="31" t="s">
        <v>641</v>
      </c>
      <c r="C15" s="11" t="s">
        <v>642</v>
      </c>
      <c r="D15" s="31" t="s">
        <v>643</v>
      </c>
      <c r="E15" s="44">
        <v>1</v>
      </c>
      <c r="F15" s="30" t="s">
        <v>52</v>
      </c>
      <c r="G15" s="51"/>
      <c r="H15" s="51"/>
      <c r="I15" s="44"/>
    </row>
    <row r="16" s="49" customFormat="1" ht="39" customHeight="1" spans="1:9">
      <c r="A16" s="11">
        <v>14</v>
      </c>
      <c r="B16" s="31" t="s">
        <v>644</v>
      </c>
      <c r="C16" s="11" t="s">
        <v>635</v>
      </c>
      <c r="D16" s="31" t="s">
        <v>645</v>
      </c>
      <c r="E16" s="44">
        <v>6</v>
      </c>
      <c r="F16" s="30" t="s">
        <v>52</v>
      </c>
      <c r="G16" s="51"/>
      <c r="H16" s="51"/>
      <c r="I16" s="44"/>
    </row>
    <row r="17" s="49" customFormat="1" ht="39" customHeight="1" spans="1:9">
      <c r="A17" s="11">
        <v>15</v>
      </c>
      <c r="B17" s="31" t="s">
        <v>646</v>
      </c>
      <c r="C17" s="11" t="s">
        <v>635</v>
      </c>
      <c r="D17" s="31" t="s">
        <v>647</v>
      </c>
      <c r="E17" s="44">
        <v>5</v>
      </c>
      <c r="F17" s="30" t="s">
        <v>52</v>
      </c>
      <c r="G17" s="51"/>
      <c r="H17" s="51"/>
      <c r="I17" s="44"/>
    </row>
    <row r="18" s="49" customFormat="1" ht="39" customHeight="1" spans="1:9">
      <c r="A18" s="11">
        <v>16</v>
      </c>
      <c r="B18" s="31" t="s">
        <v>648</v>
      </c>
      <c r="C18" s="11" t="s">
        <v>617</v>
      </c>
      <c r="D18" s="31" t="s">
        <v>649</v>
      </c>
      <c r="E18" s="44">
        <v>1</v>
      </c>
      <c r="F18" s="30" t="s">
        <v>52</v>
      </c>
      <c r="G18" s="51"/>
      <c r="H18" s="51"/>
      <c r="I18" s="44"/>
    </row>
    <row r="19" s="49" customFormat="1" ht="39" customHeight="1" spans="1:9">
      <c r="A19" s="11">
        <v>17</v>
      </c>
      <c r="B19" s="31" t="s">
        <v>650</v>
      </c>
      <c r="C19" s="11" t="s">
        <v>642</v>
      </c>
      <c r="D19" s="31" t="s">
        <v>651</v>
      </c>
      <c r="E19" s="44">
        <v>1</v>
      </c>
      <c r="F19" s="30" t="s">
        <v>52</v>
      </c>
      <c r="G19" s="51"/>
      <c r="H19" s="51"/>
      <c r="I19" s="44"/>
    </row>
    <row r="20" s="18" customFormat="1" ht="36" customHeight="1" spans="1:9">
      <c r="A20" s="52" t="s">
        <v>354</v>
      </c>
      <c r="B20" s="53"/>
      <c r="C20" s="53"/>
      <c r="D20" s="53"/>
      <c r="E20" s="53"/>
      <c r="F20" s="53"/>
      <c r="G20" s="54"/>
      <c r="H20" s="55"/>
      <c r="I20" s="44"/>
    </row>
  </sheetData>
  <mergeCells count="2">
    <mergeCell ref="A1:I1"/>
    <mergeCell ref="A20:G20"/>
  </mergeCells>
  <pageMargins left="0.554861111111111" right="0.554861111111111" top="0.60625" bottom="1" header="0.5" footer="0.5"/>
  <pageSetup paperSize="9" scale="63" orientation="landscape" horizontalDpi="600"/>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view="pageBreakPreview" zoomScaleNormal="100" topLeftCell="A30" workbookViewId="0">
      <selection activeCell="G34" sqref="G34"/>
    </sheetView>
  </sheetViews>
  <sheetFormatPr defaultColWidth="9" defaultRowHeight="14.4"/>
  <cols>
    <col min="1" max="1" width="9.00925925925926" style="37" customWidth="1"/>
    <col min="2" max="2" width="13.0092592592593" style="37" customWidth="1"/>
    <col min="3" max="3" width="50.6388888888889" style="37" customWidth="1"/>
    <col min="4" max="4" width="50.6388888888889" style="38" customWidth="1"/>
    <col min="5" max="5" width="9.00925925925926" style="37" customWidth="1"/>
    <col min="6" max="6" width="13.0092592592593" style="37" customWidth="1"/>
    <col min="7" max="8" width="15.0092592592593" style="37" customWidth="1"/>
    <col min="9" max="9" width="12.8148148148148" style="36"/>
    <col min="10" max="16384" width="9" style="36"/>
  </cols>
  <sheetData>
    <row r="1" s="36" customFormat="1" ht="28.5" customHeight="1" spans="1:9">
      <c r="A1" s="19" t="s">
        <v>652</v>
      </c>
      <c r="B1" s="19"/>
      <c r="C1" s="19"/>
      <c r="D1" s="19"/>
      <c r="E1" s="19"/>
      <c r="F1" s="19"/>
      <c r="G1" s="19"/>
      <c r="H1" s="19"/>
      <c r="I1" s="46"/>
    </row>
    <row r="2" s="36" customFormat="1" ht="22.5" customHeight="1" spans="1:9">
      <c r="A2" s="39" t="s">
        <v>23</v>
      </c>
      <c r="B2" s="39" t="s">
        <v>24</v>
      </c>
      <c r="C2" s="39" t="s">
        <v>44</v>
      </c>
      <c r="D2" s="39" t="s">
        <v>653</v>
      </c>
      <c r="E2" s="39" t="s">
        <v>46</v>
      </c>
      <c r="F2" s="39" t="s">
        <v>489</v>
      </c>
      <c r="G2" s="6" t="s">
        <v>48</v>
      </c>
      <c r="H2" s="6" t="s">
        <v>25</v>
      </c>
      <c r="I2" s="6" t="s">
        <v>26</v>
      </c>
    </row>
    <row r="3" s="36" customFormat="1" ht="22.5" customHeight="1" spans="1:9">
      <c r="A3" s="8">
        <v>1</v>
      </c>
      <c r="B3" s="8" t="s">
        <v>654</v>
      </c>
      <c r="C3" s="9" t="s">
        <v>655</v>
      </c>
      <c r="D3" s="9" t="s">
        <v>656</v>
      </c>
      <c r="E3" s="8" t="s">
        <v>52</v>
      </c>
      <c r="F3" s="8">
        <v>6</v>
      </c>
      <c r="G3" s="8"/>
      <c r="H3" s="8"/>
      <c r="I3" s="47"/>
    </row>
    <row r="4" s="18" customFormat="1" ht="22.5" customHeight="1" spans="1:9">
      <c r="A4" s="8">
        <v>2</v>
      </c>
      <c r="B4" s="8"/>
      <c r="C4" s="9" t="s">
        <v>657</v>
      </c>
      <c r="D4" s="8"/>
      <c r="E4" s="8" t="s">
        <v>52</v>
      </c>
      <c r="F4" s="8">
        <v>6</v>
      </c>
      <c r="G4" s="8"/>
      <c r="H4" s="8"/>
      <c r="I4" s="48"/>
    </row>
    <row r="5" s="36" customFormat="1" ht="22.5" customHeight="1" spans="1:9">
      <c r="A5" s="8">
        <v>3</v>
      </c>
      <c r="B5" s="8"/>
      <c r="C5" s="9" t="s">
        <v>658</v>
      </c>
      <c r="D5" s="8"/>
      <c r="E5" s="8" t="s">
        <v>52</v>
      </c>
      <c r="F5" s="8">
        <v>6</v>
      </c>
      <c r="G5" s="8"/>
      <c r="H5" s="8"/>
      <c r="I5" s="47"/>
    </row>
    <row r="6" s="36" customFormat="1" ht="88.5" customHeight="1" spans="1:9">
      <c r="A6" s="8">
        <v>4</v>
      </c>
      <c r="B6" s="8"/>
      <c r="C6" s="9" t="s">
        <v>659</v>
      </c>
      <c r="D6" s="9" t="s">
        <v>660</v>
      </c>
      <c r="E6" s="8" t="s">
        <v>52</v>
      </c>
      <c r="F6" s="8">
        <v>4</v>
      </c>
      <c r="G6" s="8"/>
      <c r="H6" s="8"/>
      <c r="I6" s="47"/>
    </row>
    <row r="7" s="36" customFormat="1" ht="88.5" customHeight="1" spans="1:9">
      <c r="A7" s="8">
        <v>5</v>
      </c>
      <c r="B7" s="8"/>
      <c r="C7" s="9" t="s">
        <v>661</v>
      </c>
      <c r="D7" s="9" t="s">
        <v>662</v>
      </c>
      <c r="E7" s="8" t="s">
        <v>52</v>
      </c>
      <c r="F7" s="8">
        <v>4</v>
      </c>
      <c r="G7" s="8"/>
      <c r="H7" s="8"/>
      <c r="I7" s="47"/>
    </row>
    <row r="8" s="36" customFormat="1" ht="39" customHeight="1" spans="1:9">
      <c r="A8" s="8">
        <v>6</v>
      </c>
      <c r="B8" s="8" t="s">
        <v>663</v>
      </c>
      <c r="C8" s="9" t="s">
        <v>664</v>
      </c>
      <c r="D8" s="9" t="s">
        <v>665</v>
      </c>
      <c r="E8" s="8" t="s">
        <v>52</v>
      </c>
      <c r="F8" s="8">
        <v>3</v>
      </c>
      <c r="G8" s="8"/>
      <c r="H8" s="8"/>
      <c r="I8" s="47"/>
    </row>
    <row r="9" s="36" customFormat="1" ht="22.5" customHeight="1" spans="1:9">
      <c r="A9" s="8">
        <v>7</v>
      </c>
      <c r="B9" s="8"/>
      <c r="C9" s="9" t="s">
        <v>666</v>
      </c>
      <c r="D9" s="8"/>
      <c r="E9" s="8" t="s">
        <v>52</v>
      </c>
      <c r="F9" s="8">
        <v>3</v>
      </c>
      <c r="G9" s="8"/>
      <c r="H9" s="8"/>
      <c r="I9" s="47"/>
    </row>
    <row r="10" s="36" customFormat="1" ht="22.5" customHeight="1" spans="1:9">
      <c r="A10" s="8">
        <v>8</v>
      </c>
      <c r="B10" s="8" t="s">
        <v>667</v>
      </c>
      <c r="C10" s="9" t="s">
        <v>668</v>
      </c>
      <c r="D10" s="9" t="s">
        <v>669</v>
      </c>
      <c r="E10" s="8" t="s">
        <v>52</v>
      </c>
      <c r="F10" s="8">
        <v>1</v>
      </c>
      <c r="G10" s="8"/>
      <c r="H10" s="8"/>
      <c r="I10" s="47"/>
    </row>
    <row r="11" s="36" customFormat="1" ht="22.5" customHeight="1" spans="1:9">
      <c r="A11" s="8">
        <v>9</v>
      </c>
      <c r="B11" s="8"/>
      <c r="C11" s="9" t="s">
        <v>670</v>
      </c>
      <c r="D11" s="8"/>
      <c r="E11" s="8" t="s">
        <v>52</v>
      </c>
      <c r="F11" s="8">
        <v>1</v>
      </c>
      <c r="G11" s="8"/>
      <c r="H11" s="8"/>
      <c r="I11" s="47"/>
    </row>
    <row r="12" s="36" customFormat="1" ht="22.5" customHeight="1" spans="1:9">
      <c r="A12" s="8">
        <v>10</v>
      </c>
      <c r="B12" s="8"/>
      <c r="C12" s="9" t="s">
        <v>671</v>
      </c>
      <c r="D12" s="8"/>
      <c r="E12" s="8" t="s">
        <v>465</v>
      </c>
      <c r="F12" s="8">
        <v>1</v>
      </c>
      <c r="G12" s="8"/>
      <c r="H12" s="8"/>
      <c r="I12" s="47"/>
    </row>
    <row r="13" s="36" customFormat="1" ht="22.5" customHeight="1" spans="1:9">
      <c r="A13" s="8">
        <v>11</v>
      </c>
      <c r="B13" s="8" t="s">
        <v>672</v>
      </c>
      <c r="C13" s="9" t="s">
        <v>673</v>
      </c>
      <c r="D13" s="9" t="s">
        <v>674</v>
      </c>
      <c r="E13" s="8" t="s">
        <v>52</v>
      </c>
      <c r="F13" s="8">
        <v>6</v>
      </c>
      <c r="G13" s="8"/>
      <c r="H13" s="8"/>
      <c r="I13" s="47"/>
    </row>
    <row r="14" s="36" customFormat="1" ht="22.5" customHeight="1" spans="1:9">
      <c r="A14" s="8">
        <v>12</v>
      </c>
      <c r="B14" s="8"/>
      <c r="C14" s="9" t="s">
        <v>675</v>
      </c>
      <c r="D14" s="8"/>
      <c r="E14" s="8" t="s">
        <v>52</v>
      </c>
      <c r="F14" s="8">
        <v>6</v>
      </c>
      <c r="G14" s="8"/>
      <c r="H14" s="8"/>
      <c r="I14" s="47"/>
    </row>
    <row r="15" s="36" customFormat="1" ht="39" customHeight="1" spans="1:9">
      <c r="A15" s="8">
        <v>13</v>
      </c>
      <c r="B15" s="8"/>
      <c r="C15" s="9" t="s">
        <v>676</v>
      </c>
      <c r="D15" s="8"/>
      <c r="E15" s="8" t="s">
        <v>52</v>
      </c>
      <c r="F15" s="8">
        <v>3</v>
      </c>
      <c r="G15" s="8"/>
      <c r="H15" s="8"/>
      <c r="I15" s="47"/>
    </row>
    <row r="16" s="36" customFormat="1" ht="105" customHeight="1" spans="1:9">
      <c r="A16" s="8">
        <v>14</v>
      </c>
      <c r="B16" s="8"/>
      <c r="C16" s="9" t="s">
        <v>677</v>
      </c>
      <c r="D16" s="9" t="s">
        <v>678</v>
      </c>
      <c r="E16" s="8" t="s">
        <v>52</v>
      </c>
      <c r="F16" s="8">
        <v>4</v>
      </c>
      <c r="G16" s="8"/>
      <c r="H16" s="8"/>
      <c r="I16" s="47"/>
    </row>
    <row r="17" s="36" customFormat="1" ht="33" customHeight="1" spans="1:9">
      <c r="A17" s="8">
        <v>15</v>
      </c>
      <c r="B17" s="8" t="s">
        <v>679</v>
      </c>
      <c r="C17" s="9" t="s">
        <v>680</v>
      </c>
      <c r="D17" s="9" t="s">
        <v>681</v>
      </c>
      <c r="E17" s="8" t="s">
        <v>682</v>
      </c>
      <c r="F17" s="8">
        <v>1</v>
      </c>
      <c r="G17" s="8"/>
      <c r="H17" s="8"/>
      <c r="I17" s="47"/>
    </row>
    <row r="18" s="36" customFormat="1" ht="33" customHeight="1" spans="1:9">
      <c r="A18" s="8">
        <v>16</v>
      </c>
      <c r="B18" s="8"/>
      <c r="C18" s="9" t="s">
        <v>683</v>
      </c>
      <c r="D18" s="8"/>
      <c r="E18" s="8" t="s">
        <v>684</v>
      </c>
      <c r="F18" s="8">
        <v>1</v>
      </c>
      <c r="G18" s="8"/>
      <c r="H18" s="8"/>
      <c r="I18" s="47"/>
    </row>
    <row r="19" s="36" customFormat="1" ht="33" customHeight="1" spans="1:9">
      <c r="A19" s="8">
        <v>17</v>
      </c>
      <c r="B19" s="8"/>
      <c r="C19" s="9" t="s">
        <v>685</v>
      </c>
      <c r="D19" s="8"/>
      <c r="E19" s="8" t="s">
        <v>684</v>
      </c>
      <c r="F19" s="8">
        <v>1</v>
      </c>
      <c r="G19" s="8"/>
      <c r="H19" s="8"/>
      <c r="I19" s="47"/>
    </row>
    <row r="20" s="36" customFormat="1" ht="22.5" customHeight="1" spans="1:9">
      <c r="A20" s="8">
        <v>18</v>
      </c>
      <c r="B20" s="40" t="s">
        <v>686</v>
      </c>
      <c r="C20" s="9" t="s">
        <v>687</v>
      </c>
      <c r="D20" s="9" t="s">
        <v>688</v>
      </c>
      <c r="E20" s="8" t="s">
        <v>52</v>
      </c>
      <c r="F20" s="8">
        <v>2</v>
      </c>
      <c r="G20" s="8"/>
      <c r="H20" s="8"/>
      <c r="I20" s="47"/>
    </row>
    <row r="21" s="36" customFormat="1" ht="39" customHeight="1" spans="1:9">
      <c r="A21" s="8">
        <v>19</v>
      </c>
      <c r="B21" s="41"/>
      <c r="C21" s="9" t="s">
        <v>689</v>
      </c>
      <c r="D21" s="8"/>
      <c r="E21" s="8" t="s">
        <v>52</v>
      </c>
      <c r="F21" s="8">
        <v>2</v>
      </c>
      <c r="G21" s="8"/>
      <c r="H21" s="8"/>
      <c r="I21" s="47"/>
    </row>
    <row r="22" s="36" customFormat="1" ht="30.75" customHeight="1" spans="1:9">
      <c r="A22" s="8">
        <v>20</v>
      </c>
      <c r="B22" s="41"/>
      <c r="C22" s="9" t="s">
        <v>690</v>
      </c>
      <c r="D22" s="42" t="s">
        <v>691</v>
      </c>
      <c r="E22" s="8" t="s">
        <v>684</v>
      </c>
      <c r="F22" s="8">
        <v>6</v>
      </c>
      <c r="G22" s="8"/>
      <c r="H22" s="8"/>
      <c r="I22" s="47"/>
    </row>
    <row r="23" s="36" customFormat="1" ht="30.75" customHeight="1" spans="1:9">
      <c r="A23" s="8">
        <v>21</v>
      </c>
      <c r="B23" s="41"/>
      <c r="C23" s="9" t="s">
        <v>692</v>
      </c>
      <c r="D23" s="43"/>
      <c r="E23" s="8" t="s">
        <v>684</v>
      </c>
      <c r="F23" s="8">
        <v>6</v>
      </c>
      <c r="G23" s="8"/>
      <c r="H23" s="8"/>
      <c r="I23" s="47"/>
    </row>
    <row r="24" s="36" customFormat="1" ht="55.5" customHeight="1" spans="1:9">
      <c r="A24" s="8">
        <v>22</v>
      </c>
      <c r="B24" s="41"/>
      <c r="C24" s="9" t="s">
        <v>693</v>
      </c>
      <c r="D24" s="42" t="s">
        <v>694</v>
      </c>
      <c r="E24" s="8" t="s">
        <v>175</v>
      </c>
      <c r="F24" s="8">
        <v>60</v>
      </c>
      <c r="G24" s="8"/>
      <c r="H24" s="8"/>
      <c r="I24" s="47"/>
    </row>
    <row r="25" s="36" customFormat="1" ht="39" customHeight="1" spans="1:9">
      <c r="A25" s="8">
        <v>23</v>
      </c>
      <c r="B25" s="41"/>
      <c r="C25" s="9" t="s">
        <v>695</v>
      </c>
      <c r="D25" s="9" t="s">
        <v>696</v>
      </c>
      <c r="E25" s="8" t="s">
        <v>684</v>
      </c>
      <c r="F25" s="8">
        <v>6</v>
      </c>
      <c r="G25" s="8"/>
      <c r="H25" s="8"/>
      <c r="I25" s="47"/>
    </row>
    <row r="26" s="36" customFormat="1" ht="47.25" customHeight="1" spans="1:9">
      <c r="A26" s="8">
        <v>24</v>
      </c>
      <c r="B26" s="41"/>
      <c r="C26" s="9" t="s">
        <v>697</v>
      </c>
      <c r="D26" s="9" t="s">
        <v>698</v>
      </c>
      <c r="E26" s="8" t="s">
        <v>379</v>
      </c>
      <c r="F26" s="8">
        <v>70</v>
      </c>
      <c r="G26" s="8"/>
      <c r="H26" s="8"/>
      <c r="I26" s="47"/>
    </row>
    <row r="27" s="36" customFormat="1" ht="47.25" customHeight="1" spans="1:9">
      <c r="A27" s="8">
        <v>25</v>
      </c>
      <c r="B27" s="41"/>
      <c r="C27" s="9" t="s">
        <v>699</v>
      </c>
      <c r="D27" s="8"/>
      <c r="E27" s="8" t="s">
        <v>379</v>
      </c>
      <c r="F27" s="8">
        <v>70</v>
      </c>
      <c r="G27" s="8"/>
      <c r="H27" s="8"/>
      <c r="I27" s="47"/>
    </row>
    <row r="28" s="36" customFormat="1" ht="72" customHeight="1" spans="1:9">
      <c r="A28" s="8"/>
      <c r="B28" s="41"/>
      <c r="C28" s="9" t="s">
        <v>700</v>
      </c>
      <c r="D28" s="9" t="s">
        <v>701</v>
      </c>
      <c r="E28" s="8" t="s">
        <v>379</v>
      </c>
      <c r="F28" s="8">
        <v>30</v>
      </c>
      <c r="G28" s="8"/>
      <c r="H28" s="8"/>
      <c r="I28" s="47"/>
    </row>
    <row r="29" s="36" customFormat="1" ht="55.5" customHeight="1" spans="1:9">
      <c r="A29" s="8">
        <v>27</v>
      </c>
      <c r="B29" s="44"/>
      <c r="C29" s="9" t="s">
        <v>702</v>
      </c>
      <c r="D29" s="9" t="s">
        <v>703</v>
      </c>
      <c r="E29" s="8" t="s">
        <v>684</v>
      </c>
      <c r="F29" s="8">
        <v>3</v>
      </c>
      <c r="G29" s="8"/>
      <c r="H29" s="8"/>
      <c r="I29" s="47"/>
    </row>
    <row r="30" s="36" customFormat="1" ht="22.5" customHeight="1" spans="1:9">
      <c r="A30" s="8">
        <v>28</v>
      </c>
      <c r="B30" s="8" t="s">
        <v>704</v>
      </c>
      <c r="C30" s="9" t="s">
        <v>705</v>
      </c>
      <c r="D30" s="9" t="s">
        <v>706</v>
      </c>
      <c r="E30" s="8" t="s">
        <v>707</v>
      </c>
      <c r="F30" s="8">
        <v>36</v>
      </c>
      <c r="G30" s="8"/>
      <c r="H30" s="8"/>
      <c r="I30" s="47"/>
    </row>
    <row r="31" s="36" customFormat="1" ht="22.5" customHeight="1" spans="1:9">
      <c r="A31" s="8">
        <v>29</v>
      </c>
      <c r="B31" s="8"/>
      <c r="C31" s="9" t="s">
        <v>708</v>
      </c>
      <c r="D31" s="8"/>
      <c r="E31" s="8" t="s">
        <v>707</v>
      </c>
      <c r="F31" s="8">
        <v>36</v>
      </c>
      <c r="G31" s="8"/>
      <c r="H31" s="8"/>
      <c r="I31" s="47"/>
    </row>
    <row r="32" s="36" customFormat="1" ht="39" customHeight="1" spans="1:9">
      <c r="A32" s="8">
        <v>30</v>
      </c>
      <c r="B32" s="8"/>
      <c r="C32" s="9" t="s">
        <v>709</v>
      </c>
      <c r="D32" s="9" t="s">
        <v>710</v>
      </c>
      <c r="E32" s="8" t="s">
        <v>711</v>
      </c>
      <c r="F32" s="8">
        <v>36</v>
      </c>
      <c r="G32" s="8"/>
      <c r="H32" s="8"/>
      <c r="I32" s="47"/>
    </row>
    <row r="33" s="36" customFormat="1" ht="55.5" customHeight="1" spans="1:9">
      <c r="A33" s="8">
        <v>31</v>
      </c>
      <c r="B33" s="8"/>
      <c r="C33" s="9" t="s">
        <v>712</v>
      </c>
      <c r="D33" s="9" t="s">
        <v>713</v>
      </c>
      <c r="E33" s="8" t="s">
        <v>684</v>
      </c>
      <c r="F33" s="8">
        <v>6</v>
      </c>
      <c r="G33" s="8"/>
      <c r="H33" s="8"/>
      <c r="I33" s="47"/>
    </row>
    <row r="34" s="36" customFormat="1" ht="72" customHeight="1" spans="1:9">
      <c r="A34" s="8">
        <v>32</v>
      </c>
      <c r="B34" s="8"/>
      <c r="C34" s="9" t="s">
        <v>714</v>
      </c>
      <c r="D34" s="9" t="s">
        <v>715</v>
      </c>
      <c r="E34" s="8" t="s">
        <v>716</v>
      </c>
      <c r="F34" s="8">
        <v>6</v>
      </c>
      <c r="G34" s="8"/>
      <c r="H34" s="8"/>
      <c r="I34" s="47"/>
    </row>
    <row r="35" s="36" customFormat="1" ht="22.5" customHeight="1" spans="1:9">
      <c r="A35" s="8">
        <v>33</v>
      </c>
      <c r="B35" s="8"/>
      <c r="C35" s="9" t="s">
        <v>717</v>
      </c>
      <c r="D35" s="9" t="s">
        <v>718</v>
      </c>
      <c r="E35" s="8" t="s">
        <v>52</v>
      </c>
      <c r="F35" s="8">
        <v>2</v>
      </c>
      <c r="G35" s="8"/>
      <c r="H35" s="8"/>
      <c r="I35" s="47"/>
    </row>
    <row r="36" s="36" customFormat="1" ht="22.5" customHeight="1" spans="1:9">
      <c r="A36" s="8">
        <v>34</v>
      </c>
      <c r="B36" s="8"/>
      <c r="C36" s="9" t="s">
        <v>719</v>
      </c>
      <c r="D36" s="8"/>
      <c r="E36" s="8" t="s">
        <v>52</v>
      </c>
      <c r="F36" s="8">
        <v>4</v>
      </c>
      <c r="G36" s="8"/>
      <c r="H36" s="8"/>
      <c r="I36" s="47"/>
    </row>
    <row r="37" s="36" customFormat="1" ht="33.5" customHeight="1" spans="1:9">
      <c r="A37" s="8">
        <v>35</v>
      </c>
      <c r="B37" s="40" t="s">
        <v>720</v>
      </c>
      <c r="C37" s="9" t="s">
        <v>721</v>
      </c>
      <c r="D37" s="9" t="s">
        <v>722</v>
      </c>
      <c r="E37" s="8" t="s">
        <v>52</v>
      </c>
      <c r="F37" s="8">
        <v>4</v>
      </c>
      <c r="G37" s="8"/>
      <c r="H37" s="8"/>
      <c r="I37" s="47"/>
    </row>
    <row r="38" s="36" customFormat="1" ht="33.5" customHeight="1" spans="1:9">
      <c r="A38" s="8">
        <v>36</v>
      </c>
      <c r="B38" s="41"/>
      <c r="C38" s="9" t="s">
        <v>723</v>
      </c>
      <c r="D38" s="8"/>
      <c r="E38" s="8" t="s">
        <v>52</v>
      </c>
      <c r="F38" s="8">
        <v>4</v>
      </c>
      <c r="G38" s="8"/>
      <c r="H38" s="8"/>
      <c r="I38" s="47"/>
    </row>
    <row r="39" s="36" customFormat="1" ht="33.5" customHeight="1" spans="1:9">
      <c r="A39" s="8">
        <v>37</v>
      </c>
      <c r="B39" s="41"/>
      <c r="C39" s="9" t="s">
        <v>724</v>
      </c>
      <c r="D39" s="8"/>
      <c r="E39" s="8" t="s">
        <v>52</v>
      </c>
      <c r="F39" s="8">
        <v>4</v>
      </c>
      <c r="G39" s="8"/>
      <c r="H39" s="8"/>
      <c r="I39" s="47"/>
    </row>
    <row r="40" s="36" customFormat="1" ht="72" customHeight="1" spans="1:9">
      <c r="A40" s="8">
        <v>38</v>
      </c>
      <c r="B40" s="41"/>
      <c r="C40" s="9" t="s">
        <v>725</v>
      </c>
      <c r="D40" s="9" t="s">
        <v>726</v>
      </c>
      <c r="E40" s="8" t="s">
        <v>548</v>
      </c>
      <c r="F40" s="8">
        <v>16</v>
      </c>
      <c r="G40" s="8"/>
      <c r="H40" s="8"/>
      <c r="I40" s="47"/>
    </row>
    <row r="41" s="36" customFormat="1" ht="39" customHeight="1" spans="1:9">
      <c r="A41" s="8">
        <v>39</v>
      </c>
      <c r="B41" s="44"/>
      <c r="C41" s="9" t="s">
        <v>727</v>
      </c>
      <c r="D41" s="9" t="s">
        <v>728</v>
      </c>
      <c r="E41" s="8" t="s">
        <v>379</v>
      </c>
      <c r="F41" s="8">
        <v>8</v>
      </c>
      <c r="G41" s="8"/>
      <c r="H41" s="8"/>
      <c r="I41" s="47"/>
    </row>
    <row r="42" s="36" customFormat="1" ht="22.5" customHeight="1" spans="1:9">
      <c r="A42" s="12" t="s">
        <v>354</v>
      </c>
      <c r="B42" s="13"/>
      <c r="C42" s="13"/>
      <c r="D42" s="13"/>
      <c r="E42" s="13"/>
      <c r="F42" s="13"/>
      <c r="G42" s="14"/>
      <c r="H42" s="45"/>
      <c r="I42" s="47"/>
    </row>
  </sheetData>
  <mergeCells count="21">
    <mergeCell ref="A1:H1"/>
    <mergeCell ref="A42:G42"/>
    <mergeCell ref="B3:B7"/>
    <mergeCell ref="B8:B9"/>
    <mergeCell ref="B10:B12"/>
    <mergeCell ref="B13:B16"/>
    <mergeCell ref="B17:B19"/>
    <mergeCell ref="B20:B29"/>
    <mergeCell ref="B30:B36"/>
    <mergeCell ref="B37:B41"/>
    <mergeCell ref="D3:D5"/>
    <mergeCell ref="D8:D9"/>
    <mergeCell ref="D10:D12"/>
    <mergeCell ref="D13:D15"/>
    <mergeCell ref="D17:D19"/>
    <mergeCell ref="D20:D21"/>
    <mergeCell ref="D22:D23"/>
    <mergeCell ref="D26:D27"/>
    <mergeCell ref="D30:D31"/>
    <mergeCell ref="D35:D36"/>
    <mergeCell ref="D37:D39"/>
  </mergeCells>
  <pageMargins left="0.751388888888889" right="0.357638888888889" top="0.60625" bottom="0.802777777777778" header="0.5" footer="0.5"/>
  <pageSetup paperSize="9" scale="73" orientation="landscape" horizontalDpi="600"/>
  <headerFooter>
    <oddFooter>&amp;C第 &amp;P 页，共 &amp;N 页</oddFooter>
  </headerFooter>
  <rowBreaks count="2" manualBreakCount="2">
    <brk id="16" max="16383" man="1"/>
    <brk id="29"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view="pageBreakPreview" zoomScaleNormal="55" workbookViewId="0">
      <selection activeCell="A34" sqref="A34:G34"/>
    </sheetView>
  </sheetViews>
  <sheetFormatPr defaultColWidth="9" defaultRowHeight="15.6"/>
  <cols>
    <col min="1" max="1" width="9.00925925925926" style="16" customWidth="1"/>
    <col min="2" max="2" width="15.9166666666667" style="16" customWidth="1"/>
    <col min="3" max="3" width="32.8240740740741" style="16" customWidth="1"/>
    <col min="4" max="4" width="50.6388888888889" style="16" customWidth="1"/>
    <col min="5" max="5" width="13.3703703703704" style="16" customWidth="1"/>
    <col min="6" max="6" width="13.0092592592593" style="16" customWidth="1"/>
    <col min="7" max="8" width="15.0092592592593" style="17" customWidth="1"/>
    <col min="9" max="9" width="9.00925925925926" style="16" customWidth="1"/>
    <col min="10" max="10" width="9" style="18"/>
    <col min="11" max="11" width="12.8148148148148" style="16"/>
    <col min="12" max="15" width="9" style="16"/>
    <col min="16" max="17" width="9.25925925925926" style="16"/>
    <col min="18" max="16384" width="9" style="16"/>
  </cols>
  <sheetData>
    <row r="1" s="16" customFormat="1" ht="28.5" customHeight="1" spans="1:10">
      <c r="A1" s="19" t="s">
        <v>729</v>
      </c>
      <c r="B1" s="19"/>
      <c r="C1" s="19"/>
      <c r="D1" s="19"/>
      <c r="E1" s="19"/>
      <c r="F1" s="19"/>
      <c r="G1" s="19"/>
      <c r="H1" s="19"/>
      <c r="I1" s="19"/>
      <c r="J1" s="18"/>
    </row>
    <row r="2" s="16" customFormat="1" ht="22.5" customHeight="1" spans="1:10">
      <c r="A2" s="20" t="s">
        <v>23</v>
      </c>
      <c r="B2" s="20" t="s">
        <v>24</v>
      </c>
      <c r="C2" s="20" t="s">
        <v>44</v>
      </c>
      <c r="D2" s="5" t="s">
        <v>45</v>
      </c>
      <c r="E2" s="20" t="s">
        <v>46</v>
      </c>
      <c r="F2" s="20" t="s">
        <v>489</v>
      </c>
      <c r="G2" s="6" t="s">
        <v>48</v>
      </c>
      <c r="H2" s="6" t="s">
        <v>25</v>
      </c>
      <c r="I2" s="5" t="s">
        <v>26</v>
      </c>
      <c r="J2" s="18"/>
    </row>
    <row r="3" s="16" customFormat="1" ht="55.5" customHeight="1" spans="1:10">
      <c r="A3" s="21">
        <v>1</v>
      </c>
      <c r="B3" s="22" t="s">
        <v>730</v>
      </c>
      <c r="C3" s="9" t="s">
        <v>731</v>
      </c>
      <c r="D3" s="23" t="s">
        <v>732</v>
      </c>
      <c r="E3" s="8" t="s">
        <v>733</v>
      </c>
      <c r="F3" s="8">
        <v>24</v>
      </c>
      <c r="G3" s="24"/>
      <c r="H3" s="24"/>
      <c r="I3" s="21"/>
      <c r="J3" s="18"/>
    </row>
    <row r="4" s="16" customFormat="1" ht="39" customHeight="1" spans="1:10">
      <c r="A4" s="21">
        <v>2</v>
      </c>
      <c r="B4" s="25"/>
      <c r="C4" s="9" t="s">
        <v>734</v>
      </c>
      <c r="D4" s="23" t="s">
        <v>735</v>
      </c>
      <c r="E4" s="8" t="s">
        <v>684</v>
      </c>
      <c r="F4" s="8">
        <v>1</v>
      </c>
      <c r="G4" s="24"/>
      <c r="H4" s="24"/>
      <c r="I4" s="21"/>
      <c r="J4" s="18"/>
    </row>
    <row r="5" s="16" customFormat="1" ht="39" customHeight="1" spans="1:10">
      <c r="A5" s="21">
        <v>3</v>
      </c>
      <c r="B5" s="8" t="s">
        <v>736</v>
      </c>
      <c r="C5" s="9" t="s">
        <v>737</v>
      </c>
      <c r="D5" s="23" t="s">
        <v>738</v>
      </c>
      <c r="E5" s="8" t="s">
        <v>739</v>
      </c>
      <c r="F5" s="8">
        <v>84</v>
      </c>
      <c r="G5" s="24"/>
      <c r="H5" s="24"/>
      <c r="I5" s="8"/>
      <c r="J5" s="18"/>
    </row>
    <row r="6" s="16" customFormat="1" ht="55.5" customHeight="1" spans="1:10">
      <c r="A6" s="21">
        <v>4</v>
      </c>
      <c r="B6" s="8"/>
      <c r="C6" s="9" t="s">
        <v>740</v>
      </c>
      <c r="D6" s="23" t="s">
        <v>741</v>
      </c>
      <c r="E6" s="8" t="s">
        <v>742</v>
      </c>
      <c r="F6" s="8">
        <v>40</v>
      </c>
      <c r="G6" s="24"/>
      <c r="H6" s="24"/>
      <c r="I6" s="8"/>
      <c r="J6" s="18"/>
    </row>
    <row r="7" s="16" customFormat="1" ht="30.75" customHeight="1" spans="1:10">
      <c r="A7" s="21">
        <v>5</v>
      </c>
      <c r="B7" s="8" t="s">
        <v>743</v>
      </c>
      <c r="C7" s="9" t="s">
        <v>744</v>
      </c>
      <c r="D7" s="23" t="s">
        <v>745</v>
      </c>
      <c r="E7" s="8" t="s">
        <v>586</v>
      </c>
      <c r="F7" s="8">
        <v>102</v>
      </c>
      <c r="G7" s="24"/>
      <c r="H7" s="24"/>
      <c r="I7" s="8"/>
      <c r="J7" s="18"/>
    </row>
    <row r="8" s="16" customFormat="1" ht="30.75" customHeight="1" spans="1:10">
      <c r="A8" s="21">
        <v>6</v>
      </c>
      <c r="B8" s="8"/>
      <c r="C8" s="9" t="s">
        <v>746</v>
      </c>
      <c r="D8" s="21"/>
      <c r="E8" s="8" t="s">
        <v>684</v>
      </c>
      <c r="F8" s="8">
        <v>1</v>
      </c>
      <c r="G8" s="24"/>
      <c r="H8" s="24"/>
      <c r="I8" s="8"/>
      <c r="J8" s="18"/>
    </row>
    <row r="9" s="16" customFormat="1" ht="30.75" customHeight="1" spans="1:10">
      <c r="A9" s="21">
        <v>7</v>
      </c>
      <c r="B9" s="8" t="s">
        <v>747</v>
      </c>
      <c r="C9" s="9" t="s">
        <v>748</v>
      </c>
      <c r="D9" s="23" t="s">
        <v>749</v>
      </c>
      <c r="E9" s="8" t="s">
        <v>586</v>
      </c>
      <c r="F9" s="8">
        <v>20</v>
      </c>
      <c r="G9" s="24"/>
      <c r="H9" s="24"/>
      <c r="I9" s="8"/>
      <c r="J9" s="18"/>
    </row>
    <row r="10" s="16" customFormat="1" ht="30.75" customHeight="1" spans="1:10">
      <c r="A10" s="21">
        <v>8</v>
      </c>
      <c r="B10" s="8"/>
      <c r="C10" s="9" t="s">
        <v>750</v>
      </c>
      <c r="D10" s="21"/>
      <c r="E10" s="8" t="s">
        <v>684</v>
      </c>
      <c r="F10" s="21">
        <v>1</v>
      </c>
      <c r="G10" s="24"/>
      <c r="H10" s="24"/>
      <c r="I10" s="8"/>
      <c r="J10" s="18"/>
    </row>
    <row r="11" s="16" customFormat="1" ht="22.5" customHeight="1" spans="1:10">
      <c r="A11" s="21">
        <v>9</v>
      </c>
      <c r="B11" s="8" t="s">
        <v>751</v>
      </c>
      <c r="C11" s="9" t="s">
        <v>752</v>
      </c>
      <c r="D11" s="23" t="s">
        <v>753</v>
      </c>
      <c r="E11" s="8" t="s">
        <v>586</v>
      </c>
      <c r="F11" s="8">
        <v>3</v>
      </c>
      <c r="G11" s="24"/>
      <c r="H11" s="24"/>
      <c r="I11" s="8"/>
      <c r="J11" s="18"/>
    </row>
    <row r="12" s="16" customFormat="1" ht="39" customHeight="1" spans="1:10">
      <c r="A12" s="21">
        <v>10</v>
      </c>
      <c r="B12" s="8"/>
      <c r="C12" s="9" t="s">
        <v>754</v>
      </c>
      <c r="D12" s="21"/>
      <c r="E12" s="8" t="s">
        <v>175</v>
      </c>
      <c r="F12" s="8">
        <v>3</v>
      </c>
      <c r="G12" s="24"/>
      <c r="H12" s="24"/>
      <c r="I12" s="8"/>
      <c r="J12" s="18"/>
    </row>
    <row r="13" s="16" customFormat="1" ht="22.5" customHeight="1" spans="1:10">
      <c r="A13" s="21">
        <v>11</v>
      </c>
      <c r="B13" s="8"/>
      <c r="C13" s="9" t="s">
        <v>755</v>
      </c>
      <c r="D13" s="21"/>
      <c r="E13" s="8" t="s">
        <v>684</v>
      </c>
      <c r="F13" s="8">
        <v>1</v>
      </c>
      <c r="G13" s="24"/>
      <c r="H13" s="24"/>
      <c r="I13" s="8"/>
      <c r="J13" s="18"/>
    </row>
    <row r="14" s="16" customFormat="1" ht="30.75" customHeight="1" spans="1:10">
      <c r="A14" s="21">
        <v>12</v>
      </c>
      <c r="B14" s="8" t="s">
        <v>756</v>
      </c>
      <c r="C14" s="9" t="s">
        <v>757</v>
      </c>
      <c r="D14" s="23" t="s">
        <v>758</v>
      </c>
      <c r="E14" s="8" t="s">
        <v>379</v>
      </c>
      <c r="F14" s="8">
        <v>27</v>
      </c>
      <c r="G14" s="24"/>
      <c r="H14" s="24"/>
      <c r="I14" s="8"/>
      <c r="J14" s="18"/>
    </row>
    <row r="15" s="16" customFormat="1" ht="30.75" customHeight="1" spans="1:10">
      <c r="A15" s="21">
        <v>13</v>
      </c>
      <c r="B15" s="8"/>
      <c r="C15" s="9" t="s">
        <v>759</v>
      </c>
      <c r="D15" s="21"/>
      <c r="E15" s="8" t="s">
        <v>684</v>
      </c>
      <c r="F15" s="8">
        <v>1</v>
      </c>
      <c r="G15" s="24"/>
      <c r="H15" s="24"/>
      <c r="I15" s="8"/>
      <c r="J15" s="18"/>
    </row>
    <row r="16" s="16" customFormat="1" ht="22.5" customHeight="1" spans="1:10">
      <c r="A16" s="21">
        <v>14</v>
      </c>
      <c r="B16" s="8" t="s">
        <v>760</v>
      </c>
      <c r="C16" s="9" t="s">
        <v>761</v>
      </c>
      <c r="D16" s="23" t="s">
        <v>762</v>
      </c>
      <c r="E16" s="8" t="s">
        <v>586</v>
      </c>
      <c r="F16" s="8">
        <v>4</v>
      </c>
      <c r="G16" s="24"/>
      <c r="H16" s="24"/>
      <c r="I16" s="8"/>
      <c r="J16" s="18"/>
    </row>
    <row r="17" s="16" customFormat="1" ht="22.5" customHeight="1" spans="1:10">
      <c r="A17" s="21">
        <v>15</v>
      </c>
      <c r="B17" s="8"/>
      <c r="C17" s="9" t="s">
        <v>760</v>
      </c>
      <c r="D17" s="21"/>
      <c r="E17" s="8" t="s">
        <v>684</v>
      </c>
      <c r="F17" s="8">
        <v>1</v>
      </c>
      <c r="G17" s="24"/>
      <c r="H17" s="24"/>
      <c r="I17" s="8"/>
      <c r="J17" s="18"/>
    </row>
    <row r="18" s="16" customFormat="1" ht="30.75" customHeight="1" spans="1:10">
      <c r="A18" s="21">
        <v>16</v>
      </c>
      <c r="B18" s="11" t="s">
        <v>763</v>
      </c>
      <c r="C18" s="9" t="s">
        <v>764</v>
      </c>
      <c r="D18" s="23" t="s">
        <v>765</v>
      </c>
      <c r="E18" s="8" t="s">
        <v>586</v>
      </c>
      <c r="F18" s="8">
        <v>10</v>
      </c>
      <c r="G18" s="24"/>
      <c r="H18" s="24"/>
      <c r="I18" s="21"/>
      <c r="J18" s="18"/>
    </row>
    <row r="19" s="16" customFormat="1" ht="30.75" customHeight="1" spans="1:10">
      <c r="A19" s="21">
        <v>17</v>
      </c>
      <c r="B19" s="11"/>
      <c r="C19" s="9" t="s">
        <v>766</v>
      </c>
      <c r="D19" s="21"/>
      <c r="E19" s="8" t="s">
        <v>684</v>
      </c>
      <c r="F19" s="8">
        <v>1</v>
      </c>
      <c r="G19" s="24"/>
      <c r="H19" s="24"/>
      <c r="I19" s="21"/>
      <c r="J19" s="18"/>
    </row>
    <row r="20" s="16" customFormat="1" ht="22.5" customHeight="1" spans="1:10">
      <c r="A20" s="21">
        <v>18</v>
      </c>
      <c r="B20" s="8" t="s">
        <v>767</v>
      </c>
      <c r="C20" s="9" t="s">
        <v>768</v>
      </c>
      <c r="D20" s="23" t="s">
        <v>769</v>
      </c>
      <c r="E20" s="8" t="s">
        <v>586</v>
      </c>
      <c r="F20" s="8">
        <v>12</v>
      </c>
      <c r="G20" s="24"/>
      <c r="H20" s="24"/>
      <c r="I20" s="8"/>
      <c r="J20" s="18"/>
    </row>
    <row r="21" s="16" customFormat="1" ht="22.5" customHeight="1" spans="1:10">
      <c r="A21" s="21">
        <v>19</v>
      </c>
      <c r="B21" s="8"/>
      <c r="C21" s="9" t="s">
        <v>770</v>
      </c>
      <c r="D21" s="21"/>
      <c r="E21" s="8" t="s">
        <v>586</v>
      </c>
      <c r="F21" s="8">
        <v>13</v>
      </c>
      <c r="G21" s="24"/>
      <c r="H21" s="24"/>
      <c r="I21" s="8"/>
      <c r="J21" s="18"/>
    </row>
    <row r="22" s="16" customFormat="1" ht="22.5" customHeight="1" spans="1:10">
      <c r="A22" s="21">
        <v>20</v>
      </c>
      <c r="B22" s="8"/>
      <c r="C22" s="9" t="s">
        <v>771</v>
      </c>
      <c r="D22" s="21"/>
      <c r="E22" s="8" t="s">
        <v>600</v>
      </c>
      <c r="F22" s="8">
        <v>1</v>
      </c>
      <c r="G22" s="24"/>
      <c r="H22" s="24"/>
      <c r="I22" s="8"/>
      <c r="J22" s="18"/>
    </row>
    <row r="23" s="16" customFormat="1" ht="22.5" customHeight="1" spans="1:10">
      <c r="A23" s="21">
        <v>21</v>
      </c>
      <c r="B23" s="26" t="s">
        <v>772</v>
      </c>
      <c r="C23" s="9" t="s">
        <v>773</v>
      </c>
      <c r="D23" s="27" t="s">
        <v>774</v>
      </c>
      <c r="E23" s="8" t="s">
        <v>586</v>
      </c>
      <c r="F23" s="8">
        <v>5</v>
      </c>
      <c r="G23" s="24"/>
      <c r="H23" s="24"/>
      <c r="I23" s="8"/>
      <c r="J23" s="18"/>
    </row>
    <row r="24" s="16" customFormat="1" ht="22.5" customHeight="1" spans="1:10">
      <c r="A24" s="21">
        <v>22</v>
      </c>
      <c r="B24" s="28"/>
      <c r="C24" s="9" t="s">
        <v>775</v>
      </c>
      <c r="D24" s="29"/>
      <c r="E24" s="8" t="s">
        <v>586</v>
      </c>
      <c r="F24" s="8">
        <v>5</v>
      </c>
      <c r="G24" s="24"/>
      <c r="H24" s="24"/>
      <c r="I24" s="8"/>
      <c r="J24" s="18"/>
    </row>
    <row r="25" s="16" customFormat="1" ht="22.5" customHeight="1" spans="1:10">
      <c r="A25" s="21">
        <v>23</v>
      </c>
      <c r="B25" s="28"/>
      <c r="C25" s="9" t="s">
        <v>776</v>
      </c>
      <c r="D25" s="29"/>
      <c r="E25" s="8" t="s">
        <v>586</v>
      </c>
      <c r="F25" s="8">
        <v>5</v>
      </c>
      <c r="G25" s="24"/>
      <c r="H25" s="24"/>
      <c r="I25" s="8"/>
      <c r="J25" s="18"/>
    </row>
    <row r="26" s="16" customFormat="1" ht="55.5" customHeight="1" spans="1:10">
      <c r="A26" s="21">
        <v>24</v>
      </c>
      <c r="B26" s="28"/>
      <c r="C26" s="9" t="s">
        <v>777</v>
      </c>
      <c r="D26" s="23" t="s">
        <v>778</v>
      </c>
      <c r="E26" s="8" t="s">
        <v>779</v>
      </c>
      <c r="F26" s="8">
        <v>20</v>
      </c>
      <c r="G26" s="24"/>
      <c r="H26" s="24"/>
      <c r="I26" s="8"/>
      <c r="J26" s="18"/>
    </row>
    <row r="27" s="16" customFormat="1" ht="55.5" customHeight="1" spans="1:10">
      <c r="A27" s="21">
        <v>25</v>
      </c>
      <c r="B27" s="28"/>
      <c r="C27" s="9" t="s">
        <v>780</v>
      </c>
      <c r="D27" s="23" t="s">
        <v>781</v>
      </c>
      <c r="E27" s="8" t="s">
        <v>586</v>
      </c>
      <c r="F27" s="8">
        <v>5</v>
      </c>
      <c r="G27" s="24"/>
      <c r="H27" s="24"/>
      <c r="I27" s="8"/>
      <c r="J27" s="18"/>
    </row>
    <row r="28" s="16" customFormat="1" ht="39" customHeight="1" spans="1:9">
      <c r="A28" s="21">
        <v>26</v>
      </c>
      <c r="B28" s="30"/>
      <c r="C28" s="31" t="s">
        <v>782</v>
      </c>
      <c r="D28" s="23" t="s">
        <v>783</v>
      </c>
      <c r="E28" s="8" t="s">
        <v>684</v>
      </c>
      <c r="F28" s="8">
        <v>1</v>
      </c>
      <c r="G28" s="24"/>
      <c r="H28" s="24"/>
      <c r="I28" s="8"/>
    </row>
    <row r="29" s="16" customFormat="1" ht="39" customHeight="1" spans="1:10">
      <c r="A29" s="21">
        <v>27</v>
      </c>
      <c r="B29" s="8" t="s">
        <v>784</v>
      </c>
      <c r="C29" s="9" t="s">
        <v>785</v>
      </c>
      <c r="D29" s="23" t="s">
        <v>786</v>
      </c>
      <c r="E29" s="8" t="s">
        <v>711</v>
      </c>
      <c r="F29" s="8">
        <v>1</v>
      </c>
      <c r="G29" s="24"/>
      <c r="H29" s="24"/>
      <c r="I29" s="8"/>
      <c r="J29" s="18"/>
    </row>
    <row r="30" s="16" customFormat="1" ht="55.5" customHeight="1" spans="1:10">
      <c r="A30" s="21">
        <v>28</v>
      </c>
      <c r="B30" s="8" t="s">
        <v>787</v>
      </c>
      <c r="C30" s="9" t="s">
        <v>788</v>
      </c>
      <c r="D30" s="23" t="s">
        <v>789</v>
      </c>
      <c r="E30" s="8" t="s">
        <v>684</v>
      </c>
      <c r="F30" s="8">
        <v>1</v>
      </c>
      <c r="G30" s="24"/>
      <c r="H30" s="24"/>
      <c r="I30" s="8"/>
      <c r="J30" s="18"/>
    </row>
    <row r="31" s="16" customFormat="1" ht="39" customHeight="1" spans="1:10">
      <c r="A31" s="21">
        <v>29</v>
      </c>
      <c r="B31" s="8" t="s">
        <v>790</v>
      </c>
      <c r="C31" s="9" t="s">
        <v>790</v>
      </c>
      <c r="D31" s="23" t="s">
        <v>791</v>
      </c>
      <c r="E31" s="8" t="s">
        <v>684</v>
      </c>
      <c r="F31" s="8">
        <v>1</v>
      </c>
      <c r="G31" s="24"/>
      <c r="H31" s="24"/>
      <c r="I31" s="8"/>
      <c r="J31" s="18"/>
    </row>
    <row r="32" s="16" customFormat="1" ht="39" customHeight="1" spans="1:10">
      <c r="A32" s="21">
        <v>30</v>
      </c>
      <c r="B32" s="8" t="s">
        <v>792</v>
      </c>
      <c r="C32" s="9" t="s">
        <v>793</v>
      </c>
      <c r="D32" s="23" t="s">
        <v>794</v>
      </c>
      <c r="E32" s="8" t="s">
        <v>739</v>
      </c>
      <c r="F32" s="8">
        <v>500</v>
      </c>
      <c r="G32" s="24"/>
      <c r="H32" s="24"/>
      <c r="I32" s="8"/>
      <c r="J32" s="18"/>
    </row>
    <row r="33" s="16" customFormat="1" ht="39" customHeight="1" spans="1:10">
      <c r="A33" s="21">
        <v>31</v>
      </c>
      <c r="B33" s="8"/>
      <c r="C33" s="9" t="s">
        <v>795</v>
      </c>
      <c r="D33" s="23" t="s">
        <v>796</v>
      </c>
      <c r="E33" s="11" t="s">
        <v>797</v>
      </c>
      <c r="F33" s="8">
        <v>95607.13</v>
      </c>
      <c r="G33" s="24"/>
      <c r="H33" s="24"/>
      <c r="I33" s="8"/>
      <c r="J33" s="18"/>
    </row>
    <row r="34" s="16" customFormat="1" ht="22.5" customHeight="1" spans="1:10">
      <c r="A34" s="32" t="s">
        <v>354</v>
      </c>
      <c r="B34" s="33"/>
      <c r="C34" s="33"/>
      <c r="D34" s="33"/>
      <c r="E34" s="33"/>
      <c r="F34" s="33"/>
      <c r="G34" s="34"/>
      <c r="H34" s="35"/>
      <c r="I34" s="8"/>
      <c r="J34" s="18"/>
    </row>
  </sheetData>
  <mergeCells count="21">
    <mergeCell ref="A1:I1"/>
    <mergeCell ref="A34:G34"/>
    <mergeCell ref="B3:B4"/>
    <mergeCell ref="B5:B6"/>
    <mergeCell ref="B7:B8"/>
    <mergeCell ref="B9:B10"/>
    <mergeCell ref="B11:B13"/>
    <mergeCell ref="B14:B15"/>
    <mergeCell ref="B16:B17"/>
    <mergeCell ref="B18:B19"/>
    <mergeCell ref="B20:B22"/>
    <mergeCell ref="B23:B28"/>
    <mergeCell ref="B32:B33"/>
    <mergeCell ref="D7:D8"/>
    <mergeCell ref="D9:D10"/>
    <mergeCell ref="D11:D13"/>
    <mergeCell ref="D14:D15"/>
    <mergeCell ref="D16:D17"/>
    <mergeCell ref="D18:D19"/>
    <mergeCell ref="D20:D22"/>
    <mergeCell ref="D23:D25"/>
  </mergeCells>
  <pageMargins left="0.751388888888889" right="0.357638888888889" top="0.60625" bottom="0.802777777777778" header="0.5" footer="0.5"/>
  <pageSetup paperSize="9" scale="79" orientation="landscape" horizontalDpi="600"/>
  <headerFooter>
    <oddFooter>&amp;C第 &amp;P 页，共 &amp;N 页</oddFooter>
  </headerFooter>
  <rowBreaks count="1" manualBreakCount="1">
    <brk id="19" max="16383"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view="pageBreakPreview" zoomScaleNormal="85" workbookViewId="0">
      <selection activeCell="A7" sqref="A7:G7"/>
    </sheetView>
  </sheetViews>
  <sheetFormatPr defaultColWidth="9" defaultRowHeight="14.4" outlineLevelRow="6"/>
  <cols>
    <col min="1" max="1" width="9.00925925925926" style="1" customWidth="1"/>
    <col min="2" max="2" width="13.0092592592593" style="1" customWidth="1"/>
    <col min="3" max="4" width="50.6388888888889" style="1" customWidth="1"/>
    <col min="5" max="6" width="9.00925925925926" style="1" customWidth="1"/>
    <col min="7" max="8" width="15.0092592592593" style="1" customWidth="1"/>
    <col min="9" max="9" width="14.8148148148148" style="1" customWidth="1"/>
    <col min="10" max="16384" width="9" style="1"/>
  </cols>
  <sheetData>
    <row r="1" s="1" customFormat="1" ht="28.5" customHeight="1" spans="1:9">
      <c r="A1" s="3" t="s">
        <v>798</v>
      </c>
      <c r="B1" s="4"/>
      <c r="C1" s="4"/>
      <c r="D1" s="4"/>
      <c r="E1" s="4"/>
      <c r="F1" s="4"/>
      <c r="G1" s="4"/>
      <c r="H1" s="4"/>
      <c r="I1" s="15"/>
    </row>
    <row r="2" s="2" customFormat="1" ht="39" customHeight="1" spans="1:9">
      <c r="A2" s="5" t="s">
        <v>23</v>
      </c>
      <c r="B2" s="5" t="s">
        <v>487</v>
      </c>
      <c r="C2" s="5" t="s">
        <v>44</v>
      </c>
      <c r="D2" s="5" t="s">
        <v>45</v>
      </c>
      <c r="E2" s="5" t="s">
        <v>46</v>
      </c>
      <c r="F2" s="5" t="s">
        <v>799</v>
      </c>
      <c r="G2" s="6" t="s">
        <v>48</v>
      </c>
      <c r="H2" s="6" t="s">
        <v>25</v>
      </c>
      <c r="I2" s="5" t="s">
        <v>26</v>
      </c>
    </row>
    <row r="3" s="1" customFormat="1" ht="88.5" customHeight="1" spans="1:9">
      <c r="A3" s="7">
        <v>1</v>
      </c>
      <c r="B3" s="8" t="s">
        <v>800</v>
      </c>
      <c r="C3" s="9" t="s">
        <v>801</v>
      </c>
      <c r="D3" s="9" t="s">
        <v>802</v>
      </c>
      <c r="E3" s="8" t="s">
        <v>52</v>
      </c>
      <c r="F3" s="7">
        <v>2</v>
      </c>
      <c r="G3" s="10"/>
      <c r="H3" s="10"/>
      <c r="I3" s="8"/>
    </row>
    <row r="4" s="1" customFormat="1" ht="68" customHeight="1" spans="1:9">
      <c r="A4" s="7">
        <v>2</v>
      </c>
      <c r="B4" s="11" t="s">
        <v>803</v>
      </c>
      <c r="C4" s="9" t="s">
        <v>804</v>
      </c>
      <c r="D4" s="9" t="s">
        <v>805</v>
      </c>
      <c r="E4" s="11" t="s">
        <v>52</v>
      </c>
      <c r="F4" s="7">
        <v>2</v>
      </c>
      <c r="G4" s="10"/>
      <c r="H4" s="10"/>
      <c r="I4" s="8"/>
    </row>
    <row r="5" s="1" customFormat="1" ht="68" customHeight="1" spans="1:9">
      <c r="A5" s="7">
        <v>3</v>
      </c>
      <c r="B5" s="8" t="s">
        <v>806</v>
      </c>
      <c r="C5" s="9" t="s">
        <v>807</v>
      </c>
      <c r="D5" s="9" t="s">
        <v>808</v>
      </c>
      <c r="E5" s="8" t="s">
        <v>379</v>
      </c>
      <c r="F5" s="7">
        <v>50</v>
      </c>
      <c r="G5" s="10"/>
      <c r="H5" s="10"/>
      <c r="I5" s="8"/>
    </row>
    <row r="6" s="1" customFormat="1" ht="68" customHeight="1" spans="1:9">
      <c r="A6" s="7">
        <v>4</v>
      </c>
      <c r="B6" s="8" t="s">
        <v>809</v>
      </c>
      <c r="C6" s="7"/>
      <c r="D6" s="7"/>
      <c r="E6" s="8" t="s">
        <v>379</v>
      </c>
      <c r="F6" s="7">
        <v>200</v>
      </c>
      <c r="G6" s="10"/>
      <c r="H6" s="10"/>
      <c r="I6" s="7"/>
    </row>
    <row r="7" s="1" customFormat="1" ht="22.5" customHeight="1" spans="1:9">
      <c r="A7" s="12" t="s">
        <v>354</v>
      </c>
      <c r="B7" s="13"/>
      <c r="C7" s="13"/>
      <c r="D7" s="13"/>
      <c r="E7" s="13"/>
      <c r="F7" s="13"/>
      <c r="G7" s="14"/>
      <c r="H7" s="10"/>
      <c r="I7" s="7"/>
    </row>
  </sheetData>
  <mergeCells count="5">
    <mergeCell ref="A1:I1"/>
    <mergeCell ref="A7:G7"/>
    <mergeCell ref="C5:C6"/>
    <mergeCell ref="D5:D6"/>
    <mergeCell ref="I5:I6"/>
  </mergeCells>
  <pageMargins left="0.75" right="0.75" top="1" bottom="1" header="0.5" footer="0.5"/>
  <pageSetup paperSize="9" scale="6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showGridLines="0" view="pageBreakPreview" zoomScaleNormal="100" workbookViewId="0">
      <selection activeCell="K2" sqref="K2"/>
    </sheetView>
  </sheetViews>
  <sheetFormatPr defaultColWidth="7.36111111111111" defaultRowHeight="10.8" outlineLevelCol="6"/>
  <cols>
    <col min="1" max="1" width="16.3611111111111" style="216" customWidth="1"/>
    <col min="2" max="2" width="0.138888888888889" style="216" customWidth="1"/>
    <col min="3" max="3" width="12.9537037037037" style="216" customWidth="1"/>
    <col min="4" max="4" width="16.4537037037037" style="216" customWidth="1"/>
    <col min="5" max="5" width="24" style="216" customWidth="1"/>
    <col min="6" max="6" width="9.5462962962963" style="216" customWidth="1"/>
    <col min="7" max="7" width="22.2314814814815" style="216" customWidth="1"/>
    <col min="8" max="16384" width="7.36111111111111" style="216"/>
  </cols>
  <sheetData>
    <row r="1" ht="69.75" customHeight="1" spans="1:7">
      <c r="A1" s="217"/>
      <c r="B1" s="218" t="s">
        <v>0</v>
      </c>
      <c r="C1" s="218"/>
      <c r="D1" s="218"/>
      <c r="E1" s="218"/>
      <c r="F1" s="218"/>
      <c r="G1" s="219" t="s">
        <v>1</v>
      </c>
    </row>
    <row r="2" ht="69.75" customHeight="1" spans="1:7">
      <c r="A2" s="220" t="s">
        <v>2</v>
      </c>
      <c r="B2" s="220"/>
      <c r="C2" s="220"/>
      <c r="D2" s="220"/>
      <c r="E2" s="220"/>
      <c r="F2" s="220"/>
      <c r="G2" s="220"/>
    </row>
    <row r="3" ht="24" customHeight="1" spans="1:7">
      <c r="A3" s="221"/>
      <c r="B3" s="221"/>
      <c r="C3" s="221"/>
      <c r="D3" s="221"/>
      <c r="E3" s="222"/>
      <c r="F3" s="222"/>
      <c r="G3" s="222"/>
    </row>
    <row r="4" ht="71.25" customHeight="1" spans="1:7">
      <c r="A4" s="223" t="s">
        <v>3</v>
      </c>
      <c r="B4" s="223"/>
      <c r="C4" s="224" t="s">
        <v>4</v>
      </c>
      <c r="D4" s="224"/>
      <c r="E4" s="225" t="s">
        <v>6</v>
      </c>
      <c r="F4" s="224" t="s">
        <v>7</v>
      </c>
      <c r="G4" s="224"/>
    </row>
    <row r="5" ht="29.25" customHeight="1" spans="1:7">
      <c r="A5" s="226"/>
      <c r="B5" s="226"/>
      <c r="C5" s="227" t="s">
        <v>10</v>
      </c>
      <c r="D5" s="227"/>
      <c r="E5" s="228"/>
      <c r="F5" s="229" t="s">
        <v>11</v>
      </c>
      <c r="G5" s="229"/>
    </row>
    <row r="6" ht="71.25" customHeight="1" spans="1:7">
      <c r="A6" s="223" t="s">
        <v>12</v>
      </c>
      <c r="B6" s="223"/>
      <c r="C6" s="224"/>
      <c r="D6" s="224"/>
      <c r="E6" s="225" t="s">
        <v>13</v>
      </c>
      <c r="F6" s="224"/>
      <c r="G6" s="224"/>
    </row>
    <row r="7" ht="29.25" customHeight="1" spans="1:7">
      <c r="A7" s="223"/>
      <c r="B7" s="223"/>
      <c r="C7" s="227" t="s">
        <v>14</v>
      </c>
      <c r="D7" s="227"/>
      <c r="E7" s="228"/>
      <c r="F7" s="227" t="s">
        <v>14</v>
      </c>
      <c r="G7" s="227"/>
    </row>
    <row r="8" ht="71.25" customHeight="1" spans="1:7">
      <c r="A8" s="223" t="s">
        <v>15</v>
      </c>
      <c r="B8" s="223"/>
      <c r="C8" s="224"/>
      <c r="D8" s="224"/>
      <c r="E8" s="225" t="s">
        <v>16</v>
      </c>
      <c r="F8" s="224"/>
      <c r="G8" s="224"/>
    </row>
    <row r="9" ht="29.25" customHeight="1" spans="1:7">
      <c r="A9" s="225"/>
      <c r="B9" s="225"/>
      <c r="C9" s="227" t="s">
        <v>17</v>
      </c>
      <c r="D9" s="227"/>
      <c r="E9" s="230"/>
      <c r="F9" s="231" t="s">
        <v>18</v>
      </c>
      <c r="G9" s="231"/>
    </row>
    <row r="10" ht="71.25" customHeight="1" spans="1:7">
      <c r="A10" s="223" t="s">
        <v>19</v>
      </c>
      <c r="B10" s="223"/>
      <c r="C10" s="224"/>
      <c r="D10" s="224"/>
      <c r="E10" s="225" t="s">
        <v>20</v>
      </c>
      <c r="F10" s="224"/>
      <c r="G10" s="224"/>
    </row>
    <row r="11" ht="18" customHeight="1" spans="1:7">
      <c r="A11" s="232"/>
      <c r="B11" s="233"/>
      <c r="C11" s="233"/>
      <c r="D11" s="233"/>
      <c r="E11" s="233"/>
      <c r="F11" s="233"/>
      <c r="G11" s="234" t="s">
        <v>21</v>
      </c>
    </row>
  </sheetData>
  <mergeCells count="26">
    <mergeCell ref="B1:F1"/>
    <mergeCell ref="A2:G2"/>
    <mergeCell ref="A3:B3"/>
    <mergeCell ref="F3:G3"/>
    <mergeCell ref="A4:B4"/>
    <mergeCell ref="C4:D4"/>
    <mergeCell ref="F4:G4"/>
    <mergeCell ref="A5:B5"/>
    <mergeCell ref="C5:D5"/>
    <mergeCell ref="F5:G5"/>
    <mergeCell ref="A6:B6"/>
    <mergeCell ref="C6:D6"/>
    <mergeCell ref="F6:G6"/>
    <mergeCell ref="A7:B7"/>
    <mergeCell ref="C7:D7"/>
    <mergeCell ref="F7:G7"/>
    <mergeCell ref="A8:B8"/>
    <mergeCell ref="C8:D8"/>
    <mergeCell ref="F8:G8"/>
    <mergeCell ref="A9:B9"/>
    <mergeCell ref="C9:D9"/>
    <mergeCell ref="F9:G9"/>
    <mergeCell ref="A10:B10"/>
    <mergeCell ref="C10:D10"/>
    <mergeCell ref="F10:G10"/>
    <mergeCell ref="B11:F11"/>
  </mergeCells>
  <printOptions horizontalCentered="1"/>
  <pageMargins left="0.116416666666667" right="0.116416666666667" top="0.59375" bottom="0" header="0.59375"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tabSelected="1" view="pageBreakPreview" zoomScaleNormal="55" topLeftCell="A2" workbookViewId="0">
      <selection activeCell="C6" sqref="C6"/>
    </sheetView>
  </sheetViews>
  <sheetFormatPr defaultColWidth="9" defaultRowHeight="21"/>
  <cols>
    <col min="1" max="1" width="7.19444444444444" style="188" customWidth="1"/>
    <col min="2" max="2" width="30.8148148148148" style="187" customWidth="1"/>
    <col min="3" max="3" width="22.7314814814815" style="189" customWidth="1"/>
    <col min="4" max="4" width="22.7314814814815" style="190" customWidth="1"/>
    <col min="5" max="5" width="16.6666666666667" style="185" customWidth="1"/>
    <col min="6" max="6" width="11.7314814814815" style="185"/>
    <col min="7" max="7" width="9.62962962962963" style="185"/>
    <col min="8" max="8" width="12.8888888888889" style="185"/>
    <col min="9" max="16365" width="9" style="185"/>
  </cols>
  <sheetData>
    <row r="1" s="185" customFormat="1" ht="51" customHeight="1" spans="1:4">
      <c r="A1" s="191" t="s">
        <v>22</v>
      </c>
      <c r="B1" s="191"/>
      <c r="C1" s="191"/>
      <c r="D1" s="192"/>
    </row>
    <row r="2" s="186" customFormat="1" ht="19" customHeight="1" spans="1:4">
      <c r="A2" s="193" t="s">
        <v>23</v>
      </c>
      <c r="B2" s="193" t="s">
        <v>24</v>
      </c>
      <c r="C2" s="194" t="s">
        <v>25</v>
      </c>
      <c r="D2" s="195" t="s">
        <v>26</v>
      </c>
    </row>
    <row r="3" s="186" customFormat="1" ht="19" customHeight="1" spans="1:4">
      <c r="A3" s="193"/>
      <c r="B3" s="193"/>
      <c r="C3" s="196"/>
      <c r="D3" s="195"/>
    </row>
    <row r="4" s="185" customFormat="1" ht="39" customHeight="1" spans="1:5">
      <c r="A4" s="197">
        <v>1</v>
      </c>
      <c r="B4" s="197" t="s">
        <v>27</v>
      </c>
      <c r="C4" s="198"/>
      <c r="D4" s="199"/>
      <c r="E4" s="200"/>
    </row>
    <row r="5" s="185" customFormat="1" ht="39" customHeight="1" spans="1:4">
      <c r="A5" s="201">
        <f t="shared" ref="A5:A15" si="0">A4+1</f>
        <v>2</v>
      </c>
      <c r="B5" s="197" t="s">
        <v>28</v>
      </c>
      <c r="C5" s="198"/>
      <c r="D5" s="199"/>
    </row>
    <row r="6" s="185" customFormat="1" ht="39" customHeight="1" spans="1:4">
      <c r="A6" s="201">
        <f t="shared" si="0"/>
        <v>3</v>
      </c>
      <c r="B6" s="197" t="s">
        <v>29</v>
      </c>
      <c r="C6" s="198"/>
      <c r="D6" s="199"/>
    </row>
    <row r="7" s="185" customFormat="1" ht="39" customHeight="1" spans="1:4">
      <c r="A7" s="201">
        <f t="shared" si="0"/>
        <v>4</v>
      </c>
      <c r="B7" s="197" t="s">
        <v>30</v>
      </c>
      <c r="C7" s="198"/>
      <c r="D7" s="199"/>
    </row>
    <row r="8" s="185" customFormat="1" ht="39" customHeight="1" spans="1:4">
      <c r="A8" s="201">
        <f t="shared" si="0"/>
        <v>5</v>
      </c>
      <c r="B8" s="197" t="s">
        <v>31</v>
      </c>
      <c r="C8" s="198"/>
      <c r="D8" s="199"/>
    </row>
    <row r="9" s="187" customFormat="1" ht="39" customHeight="1" spans="1:4">
      <c r="A9" s="201">
        <f t="shared" si="0"/>
        <v>6</v>
      </c>
      <c r="B9" s="197" t="s">
        <v>32</v>
      </c>
      <c r="C9" s="198"/>
      <c r="D9" s="199"/>
    </row>
    <row r="10" s="185" customFormat="1" ht="39" customHeight="1" spans="1:6">
      <c r="A10" s="201">
        <f t="shared" si="0"/>
        <v>7</v>
      </c>
      <c r="B10" s="197" t="s">
        <v>33</v>
      </c>
      <c r="C10" s="198"/>
      <c r="D10" s="199"/>
      <c r="E10" s="202"/>
      <c r="F10" s="203"/>
    </row>
    <row r="11" s="185" customFormat="1" ht="39" customHeight="1" spans="1:6">
      <c r="A11" s="201">
        <f t="shared" si="0"/>
        <v>8</v>
      </c>
      <c r="B11" s="197" t="s">
        <v>34</v>
      </c>
      <c r="C11" s="198"/>
      <c r="D11" s="199"/>
      <c r="E11" s="203"/>
      <c r="F11" s="203"/>
    </row>
    <row r="12" s="185" customFormat="1" ht="39" customHeight="1" spans="1:6">
      <c r="A12" s="201">
        <f t="shared" si="0"/>
        <v>9</v>
      </c>
      <c r="B12" s="197" t="s">
        <v>35</v>
      </c>
      <c r="C12" s="198"/>
      <c r="D12" s="199"/>
      <c r="E12" s="204"/>
      <c r="F12" s="203"/>
    </row>
    <row r="13" s="185" customFormat="1" ht="39" customHeight="1" spans="1:4">
      <c r="A13" s="201">
        <f t="shared" si="0"/>
        <v>10</v>
      </c>
      <c r="B13" s="197" t="s">
        <v>36</v>
      </c>
      <c r="C13" s="198"/>
      <c r="D13" s="199"/>
    </row>
    <row r="14" s="185" customFormat="1" ht="39" customHeight="1" spans="1:13">
      <c r="A14" s="201">
        <f t="shared" si="0"/>
        <v>11</v>
      </c>
      <c r="B14" s="197" t="s">
        <v>37</v>
      </c>
      <c r="C14" s="198"/>
      <c r="D14" s="199"/>
      <c r="E14" s="205"/>
      <c r="F14" s="205"/>
      <c r="G14" s="205"/>
      <c r="H14" s="205"/>
      <c r="I14" s="205"/>
      <c r="J14" s="205"/>
      <c r="K14" s="205"/>
      <c r="L14" s="205"/>
      <c r="M14" s="205"/>
    </row>
    <row r="15" s="187" customFormat="1" ht="39" customHeight="1" spans="1:4">
      <c r="A15" s="201">
        <f t="shared" si="0"/>
        <v>12</v>
      </c>
      <c r="B15" s="197" t="s">
        <v>38</v>
      </c>
      <c r="C15" s="198"/>
      <c r="D15" s="199"/>
    </row>
    <row r="16" s="187" customFormat="1" ht="39" customHeight="1" spans="1:6">
      <c r="A16" s="201">
        <v>13</v>
      </c>
      <c r="B16" s="197" t="s">
        <v>39</v>
      </c>
      <c r="C16" s="198"/>
      <c r="D16" s="199"/>
      <c r="F16" s="206"/>
    </row>
    <row r="17" s="187" customFormat="1" ht="39" customHeight="1" spans="1:6">
      <c r="A17" s="201">
        <v>14</v>
      </c>
      <c r="B17" s="197" t="s">
        <v>40</v>
      </c>
      <c r="C17" s="198"/>
      <c r="D17" s="199"/>
      <c r="F17" s="207"/>
    </row>
    <row r="18" s="185" customFormat="1" ht="39" customHeight="1" spans="1:6">
      <c r="A18" s="201"/>
      <c r="B18" s="208" t="s">
        <v>41</v>
      </c>
      <c r="C18" s="209"/>
      <c r="D18" s="210"/>
      <c r="F18" s="211"/>
    </row>
    <row r="19" s="185" customFormat="1" ht="30" customHeight="1" spans="1:6">
      <c r="A19" s="188"/>
      <c r="B19" s="212"/>
      <c r="C19" s="212"/>
      <c r="D19" s="213"/>
      <c r="F19" s="206"/>
    </row>
    <row r="20" s="185" customFormat="1" ht="30" customHeight="1" spans="1:4">
      <c r="A20" s="188"/>
      <c r="B20" s="214"/>
      <c r="C20" s="215"/>
      <c r="D20" s="190"/>
    </row>
  </sheetData>
  <mergeCells count="7">
    <mergeCell ref="A1:D1"/>
    <mergeCell ref="E14:M14"/>
    <mergeCell ref="B19:D19"/>
    <mergeCell ref="A2:A3"/>
    <mergeCell ref="B2:B3"/>
    <mergeCell ref="C2:C3"/>
    <mergeCell ref="D2:D3"/>
  </mergeCells>
  <pageMargins left="0.75" right="0.75" top="1" bottom="1" header="0.5" footer="0.5"/>
  <pageSetup paperSize="9" fitToHeight="0" orientation="portrait"/>
  <headerFooter/>
  <colBreaks count="1" manualBreakCount="1">
    <brk id="4"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8"/>
  <sheetViews>
    <sheetView view="pageBreakPreview" zoomScaleNormal="55" topLeftCell="A31" workbookViewId="0">
      <selection activeCell="D116" sqref="D116"/>
    </sheetView>
  </sheetViews>
  <sheetFormatPr defaultColWidth="9" defaultRowHeight="14.4"/>
  <cols>
    <col min="1" max="1" width="9.00925925925926" style="139" customWidth="1"/>
    <col min="2" max="2" width="32.2777777777778" style="139" customWidth="1"/>
    <col min="3" max="4" width="50.6388888888889" style="139" customWidth="1"/>
    <col min="5" max="5" width="9.00925925925926" style="139" customWidth="1"/>
    <col min="6" max="6" width="9.91666666666667" style="139" customWidth="1"/>
    <col min="7" max="8" width="15.0092592592593" style="140" customWidth="1"/>
    <col min="9" max="9" width="9.00925925925926" style="139" customWidth="1"/>
    <col min="10" max="16384" width="9" style="139"/>
  </cols>
  <sheetData>
    <row r="1" s="139" customFormat="1" ht="28.5" customHeight="1" spans="1:9">
      <c r="A1" s="126" t="s">
        <v>42</v>
      </c>
      <c r="B1" s="126"/>
      <c r="C1" s="126"/>
      <c r="D1" s="126"/>
      <c r="E1" s="126"/>
      <c r="F1" s="126"/>
      <c r="G1" s="126"/>
      <c r="H1" s="126"/>
      <c r="I1" s="126"/>
    </row>
    <row r="2" s="139" customFormat="1" ht="22.5" customHeight="1" spans="1:9">
      <c r="A2" s="39" t="s">
        <v>23</v>
      </c>
      <c r="B2" s="39" t="s">
        <v>43</v>
      </c>
      <c r="C2" s="39" t="s">
        <v>44</v>
      </c>
      <c r="D2" s="39" t="s">
        <v>45</v>
      </c>
      <c r="E2" s="5" t="s">
        <v>46</v>
      </c>
      <c r="F2" s="5" t="s">
        <v>47</v>
      </c>
      <c r="G2" s="6" t="s">
        <v>48</v>
      </c>
      <c r="H2" s="6" t="s">
        <v>25</v>
      </c>
      <c r="I2" s="39" t="s">
        <v>26</v>
      </c>
    </row>
    <row r="3" s="139" customFormat="1" ht="39" customHeight="1" spans="1:9">
      <c r="A3" s="11">
        <v>1</v>
      </c>
      <c r="B3" s="9" t="s">
        <v>49</v>
      </c>
      <c r="C3" s="9" t="s">
        <v>50</v>
      </c>
      <c r="D3" s="9" t="s">
        <v>51</v>
      </c>
      <c r="E3" s="8" t="s">
        <v>52</v>
      </c>
      <c r="F3" s="7">
        <v>2</v>
      </c>
      <c r="G3" s="138"/>
      <c r="H3" s="138"/>
      <c r="I3" s="8"/>
    </row>
    <row r="4" s="139" customFormat="1" ht="39" customHeight="1" spans="1:9">
      <c r="A4" s="11">
        <f t="shared" ref="A4:A49" si="0">A3+1</f>
        <v>2</v>
      </c>
      <c r="B4" s="9" t="s">
        <v>53</v>
      </c>
      <c r="C4" s="9" t="s">
        <v>54</v>
      </c>
      <c r="D4" s="9" t="s">
        <v>55</v>
      </c>
      <c r="E4" s="8" t="s">
        <v>52</v>
      </c>
      <c r="F4" s="7">
        <v>5</v>
      </c>
      <c r="G4" s="138"/>
      <c r="H4" s="138"/>
      <c r="I4" s="11"/>
    </row>
    <row r="5" s="139" customFormat="1" ht="39" customHeight="1" spans="1:9">
      <c r="A5" s="11">
        <f t="shared" si="0"/>
        <v>3</v>
      </c>
      <c r="B5" s="9" t="s">
        <v>56</v>
      </c>
      <c r="C5" s="9" t="s">
        <v>57</v>
      </c>
      <c r="D5" s="9" t="s">
        <v>58</v>
      </c>
      <c r="E5" s="8" t="s">
        <v>52</v>
      </c>
      <c r="F5" s="7">
        <v>1</v>
      </c>
      <c r="G5" s="138"/>
      <c r="H5" s="138"/>
      <c r="I5" s="11"/>
    </row>
    <row r="6" s="139" customFormat="1" ht="39" customHeight="1" spans="1:9">
      <c r="A6" s="11">
        <f t="shared" si="0"/>
        <v>4</v>
      </c>
      <c r="B6" s="31" t="s">
        <v>59</v>
      </c>
      <c r="C6" s="31" t="s">
        <v>60</v>
      </c>
      <c r="D6" s="31" t="s">
        <v>61</v>
      </c>
      <c r="E6" s="175" t="s">
        <v>52</v>
      </c>
      <c r="F6" s="7">
        <v>2</v>
      </c>
      <c r="G6" s="138"/>
      <c r="H6" s="138"/>
      <c r="I6" s="157"/>
    </row>
    <row r="7" s="139" customFormat="1" ht="39" customHeight="1" spans="1:9">
      <c r="A7" s="11">
        <f t="shared" si="0"/>
        <v>5</v>
      </c>
      <c r="B7" s="176" t="s">
        <v>62</v>
      </c>
      <c r="C7" s="9" t="s">
        <v>63</v>
      </c>
      <c r="D7" s="31" t="s">
        <v>61</v>
      </c>
      <c r="E7" s="8" t="s">
        <v>52</v>
      </c>
      <c r="F7" s="7">
        <v>8</v>
      </c>
      <c r="G7" s="138"/>
      <c r="H7" s="138"/>
      <c r="I7" s="7"/>
    </row>
    <row r="8" s="139" customFormat="1" ht="39" customHeight="1" spans="1:9">
      <c r="A8" s="11">
        <f t="shared" si="0"/>
        <v>6</v>
      </c>
      <c r="B8" s="176" t="s">
        <v>64</v>
      </c>
      <c r="C8" s="9" t="s">
        <v>65</v>
      </c>
      <c r="D8" s="9" t="s">
        <v>66</v>
      </c>
      <c r="E8" s="8" t="s">
        <v>52</v>
      </c>
      <c r="F8" s="7">
        <v>8</v>
      </c>
      <c r="G8" s="138"/>
      <c r="H8" s="138"/>
      <c r="I8" s="7"/>
    </row>
    <row r="9" s="139" customFormat="1" ht="39" customHeight="1" spans="1:9">
      <c r="A9" s="11">
        <f t="shared" si="0"/>
        <v>7</v>
      </c>
      <c r="B9" s="9" t="s">
        <v>67</v>
      </c>
      <c r="C9" s="9" t="s">
        <v>68</v>
      </c>
      <c r="D9" s="9" t="s">
        <v>69</v>
      </c>
      <c r="E9" s="8" t="s">
        <v>52</v>
      </c>
      <c r="F9" s="7">
        <v>8</v>
      </c>
      <c r="G9" s="138"/>
      <c r="H9" s="138"/>
      <c r="I9" s="8"/>
    </row>
    <row r="10" s="139" customFormat="1" ht="39" customHeight="1" spans="1:9">
      <c r="A10" s="11">
        <f t="shared" si="0"/>
        <v>8</v>
      </c>
      <c r="B10" s="176" t="s">
        <v>70</v>
      </c>
      <c r="C10" s="9" t="s">
        <v>71</v>
      </c>
      <c r="D10" s="31" t="s">
        <v>61</v>
      </c>
      <c r="E10" s="11" t="s">
        <v>52</v>
      </c>
      <c r="F10" s="7">
        <v>8</v>
      </c>
      <c r="G10" s="138"/>
      <c r="H10" s="138"/>
      <c r="I10" s="157"/>
    </row>
    <row r="11" s="139" customFormat="1" ht="39" customHeight="1" spans="1:9">
      <c r="A11" s="11">
        <f t="shared" si="0"/>
        <v>9</v>
      </c>
      <c r="B11" s="176" t="s">
        <v>72</v>
      </c>
      <c r="C11" s="9" t="s">
        <v>73</v>
      </c>
      <c r="D11" s="9" t="s">
        <v>66</v>
      </c>
      <c r="E11" s="8" t="s">
        <v>52</v>
      </c>
      <c r="F11" s="7">
        <v>8</v>
      </c>
      <c r="G11" s="138"/>
      <c r="H11" s="138"/>
      <c r="I11" s="11"/>
    </row>
    <row r="12" s="139" customFormat="1" ht="22.5" customHeight="1" spans="1:9">
      <c r="A12" s="11">
        <f t="shared" si="0"/>
        <v>10</v>
      </c>
      <c r="B12" s="176" t="s">
        <v>74</v>
      </c>
      <c r="C12" s="9" t="s">
        <v>75</v>
      </c>
      <c r="D12" s="31" t="s">
        <v>76</v>
      </c>
      <c r="E12" s="8" t="s">
        <v>52</v>
      </c>
      <c r="F12" s="7">
        <v>3</v>
      </c>
      <c r="G12" s="138"/>
      <c r="H12" s="138"/>
      <c r="I12" s="8"/>
    </row>
    <row r="13" s="139" customFormat="1" ht="39" customHeight="1" spans="1:9">
      <c r="A13" s="11">
        <f t="shared" si="0"/>
        <v>11</v>
      </c>
      <c r="B13" s="9" t="s">
        <v>77</v>
      </c>
      <c r="C13" s="9" t="s">
        <v>78</v>
      </c>
      <c r="D13" s="31" t="s">
        <v>79</v>
      </c>
      <c r="E13" s="8" t="s">
        <v>52</v>
      </c>
      <c r="F13" s="7">
        <v>3</v>
      </c>
      <c r="G13" s="138"/>
      <c r="H13" s="138"/>
      <c r="I13" s="8"/>
    </row>
    <row r="14" s="139" customFormat="1" ht="39" customHeight="1" spans="1:9">
      <c r="A14" s="11">
        <f t="shared" si="0"/>
        <v>12</v>
      </c>
      <c r="B14" s="9" t="s">
        <v>80</v>
      </c>
      <c r="C14" s="9" t="s">
        <v>81</v>
      </c>
      <c r="D14" s="31" t="s">
        <v>79</v>
      </c>
      <c r="E14" s="8" t="s">
        <v>52</v>
      </c>
      <c r="F14" s="7">
        <v>1</v>
      </c>
      <c r="G14" s="138"/>
      <c r="H14" s="138"/>
      <c r="I14" s="8"/>
    </row>
    <row r="15" s="139" customFormat="1" ht="39" customHeight="1" spans="1:9">
      <c r="A15" s="11">
        <f t="shared" si="0"/>
        <v>13</v>
      </c>
      <c r="B15" s="9" t="s">
        <v>82</v>
      </c>
      <c r="C15" s="31" t="s">
        <v>83</v>
      </c>
      <c r="D15" s="9" t="s">
        <v>84</v>
      </c>
      <c r="E15" s="8" t="s">
        <v>52</v>
      </c>
      <c r="F15" s="7">
        <v>8</v>
      </c>
      <c r="G15" s="138"/>
      <c r="H15" s="138"/>
      <c r="I15" s="8"/>
    </row>
    <row r="16" s="139" customFormat="1" ht="55.5" customHeight="1" spans="1:9">
      <c r="A16" s="11">
        <f t="shared" si="0"/>
        <v>14</v>
      </c>
      <c r="B16" s="9" t="s">
        <v>85</v>
      </c>
      <c r="C16" s="31" t="s">
        <v>86</v>
      </c>
      <c r="D16" s="9" t="s">
        <v>87</v>
      </c>
      <c r="E16" s="8" t="s">
        <v>52</v>
      </c>
      <c r="F16" s="7">
        <v>6</v>
      </c>
      <c r="G16" s="138"/>
      <c r="H16" s="138"/>
      <c r="I16" s="8"/>
    </row>
    <row r="17" s="139" customFormat="1" ht="55.5" customHeight="1" spans="1:9">
      <c r="A17" s="11">
        <f t="shared" si="0"/>
        <v>15</v>
      </c>
      <c r="B17" s="9" t="s">
        <v>88</v>
      </c>
      <c r="C17" s="31" t="s">
        <v>89</v>
      </c>
      <c r="D17" s="9" t="s">
        <v>90</v>
      </c>
      <c r="E17" s="8" t="s">
        <v>52</v>
      </c>
      <c r="F17" s="7">
        <v>1</v>
      </c>
      <c r="G17" s="138"/>
      <c r="H17" s="138"/>
      <c r="I17" s="8"/>
    </row>
    <row r="18" s="139" customFormat="1" ht="39" customHeight="1" spans="1:9">
      <c r="A18" s="11">
        <f t="shared" si="0"/>
        <v>16</v>
      </c>
      <c r="B18" s="9" t="s">
        <v>91</v>
      </c>
      <c r="C18" s="31" t="s">
        <v>92</v>
      </c>
      <c r="D18" s="9" t="s">
        <v>61</v>
      </c>
      <c r="E18" s="8" t="s">
        <v>52</v>
      </c>
      <c r="F18" s="7">
        <v>1</v>
      </c>
      <c r="G18" s="138"/>
      <c r="H18" s="138"/>
      <c r="I18" s="8"/>
    </row>
    <row r="19" s="139" customFormat="1" ht="39" customHeight="1" spans="1:9">
      <c r="A19" s="11">
        <f t="shared" si="0"/>
        <v>17</v>
      </c>
      <c r="B19" s="9" t="s">
        <v>93</v>
      </c>
      <c r="C19" s="31" t="s">
        <v>94</v>
      </c>
      <c r="D19" s="9" t="s">
        <v>95</v>
      </c>
      <c r="E19" s="8" t="s">
        <v>52</v>
      </c>
      <c r="F19" s="7">
        <v>10</v>
      </c>
      <c r="G19" s="138"/>
      <c r="H19" s="138"/>
      <c r="I19" s="8"/>
    </row>
    <row r="20" s="139" customFormat="1" ht="39" customHeight="1" spans="1:9">
      <c r="A20" s="11">
        <f t="shared" si="0"/>
        <v>18</v>
      </c>
      <c r="B20" s="9" t="s">
        <v>96</v>
      </c>
      <c r="C20" s="31" t="s">
        <v>97</v>
      </c>
      <c r="D20" s="9" t="s">
        <v>98</v>
      </c>
      <c r="E20" s="8" t="s">
        <v>52</v>
      </c>
      <c r="F20" s="7">
        <v>8</v>
      </c>
      <c r="G20" s="138"/>
      <c r="H20" s="138"/>
      <c r="I20" s="8"/>
    </row>
    <row r="21" s="139" customFormat="1" ht="39" customHeight="1" spans="1:9">
      <c r="A21" s="11">
        <f t="shared" si="0"/>
        <v>19</v>
      </c>
      <c r="B21" s="9" t="s">
        <v>99</v>
      </c>
      <c r="C21" s="31" t="s">
        <v>100</v>
      </c>
      <c r="D21" s="9" t="s">
        <v>101</v>
      </c>
      <c r="E21" s="8" t="s">
        <v>52</v>
      </c>
      <c r="F21" s="7">
        <v>1</v>
      </c>
      <c r="G21" s="138"/>
      <c r="H21" s="138"/>
      <c r="I21" s="8"/>
    </row>
    <row r="22" s="139" customFormat="1" ht="39" customHeight="1" spans="1:9">
      <c r="A22" s="11">
        <f t="shared" si="0"/>
        <v>20</v>
      </c>
      <c r="B22" s="9" t="s">
        <v>102</v>
      </c>
      <c r="C22" s="31" t="s">
        <v>103</v>
      </c>
      <c r="D22" s="9" t="s">
        <v>66</v>
      </c>
      <c r="E22" s="8" t="s">
        <v>52</v>
      </c>
      <c r="F22" s="7">
        <v>1</v>
      </c>
      <c r="G22" s="138"/>
      <c r="H22" s="138"/>
      <c r="I22" s="8"/>
    </row>
    <row r="23" s="139" customFormat="1" ht="39" customHeight="1" spans="1:9">
      <c r="A23" s="11">
        <f t="shared" si="0"/>
        <v>21</v>
      </c>
      <c r="B23" s="9" t="s">
        <v>104</v>
      </c>
      <c r="C23" s="31" t="s">
        <v>105</v>
      </c>
      <c r="D23" s="9" t="s">
        <v>61</v>
      </c>
      <c r="E23" s="8" t="s">
        <v>52</v>
      </c>
      <c r="F23" s="7">
        <v>3</v>
      </c>
      <c r="G23" s="138"/>
      <c r="H23" s="138"/>
      <c r="I23" s="8"/>
    </row>
    <row r="24" s="139" customFormat="1" ht="39" customHeight="1" spans="1:9">
      <c r="A24" s="11">
        <f t="shared" si="0"/>
        <v>22</v>
      </c>
      <c r="B24" s="9" t="s">
        <v>106</v>
      </c>
      <c r="C24" s="31" t="s">
        <v>107</v>
      </c>
      <c r="D24" s="9" t="s">
        <v>108</v>
      </c>
      <c r="E24" s="8" t="s">
        <v>52</v>
      </c>
      <c r="F24" s="7">
        <v>1</v>
      </c>
      <c r="G24" s="138"/>
      <c r="H24" s="138"/>
      <c r="I24" s="8"/>
    </row>
    <row r="25" s="139" customFormat="1" ht="55.5" customHeight="1" spans="1:9">
      <c r="A25" s="11">
        <f t="shared" si="0"/>
        <v>23</v>
      </c>
      <c r="B25" s="9" t="s">
        <v>109</v>
      </c>
      <c r="C25" s="31" t="s">
        <v>110</v>
      </c>
      <c r="D25" s="9" t="s">
        <v>111</v>
      </c>
      <c r="E25" s="8" t="s">
        <v>52</v>
      </c>
      <c r="F25" s="7">
        <v>30</v>
      </c>
      <c r="G25" s="138"/>
      <c r="H25" s="138"/>
      <c r="I25" s="8"/>
    </row>
    <row r="26" s="139" customFormat="1" ht="55.5" customHeight="1" spans="1:9">
      <c r="A26" s="11">
        <f t="shared" si="0"/>
        <v>24</v>
      </c>
      <c r="B26" s="9" t="s">
        <v>112</v>
      </c>
      <c r="C26" s="31" t="s">
        <v>113</v>
      </c>
      <c r="D26" s="9" t="s">
        <v>114</v>
      </c>
      <c r="E26" s="8" t="s">
        <v>52</v>
      </c>
      <c r="F26" s="7">
        <v>5</v>
      </c>
      <c r="G26" s="138"/>
      <c r="H26" s="138"/>
      <c r="I26" s="8"/>
    </row>
    <row r="27" s="139" customFormat="1" ht="39" customHeight="1" spans="1:9">
      <c r="A27" s="11">
        <f t="shared" si="0"/>
        <v>25</v>
      </c>
      <c r="B27" s="9" t="s">
        <v>115</v>
      </c>
      <c r="C27" s="31" t="s">
        <v>116</v>
      </c>
      <c r="D27" s="9" t="s">
        <v>114</v>
      </c>
      <c r="E27" s="8" t="s">
        <v>52</v>
      </c>
      <c r="F27" s="7">
        <v>5</v>
      </c>
      <c r="G27" s="138"/>
      <c r="H27" s="138"/>
      <c r="I27" s="8"/>
    </row>
    <row r="28" s="139" customFormat="1" ht="39" customHeight="1" spans="1:9">
      <c r="A28" s="11">
        <f t="shared" si="0"/>
        <v>26</v>
      </c>
      <c r="B28" s="9" t="s">
        <v>117</v>
      </c>
      <c r="C28" s="31" t="s">
        <v>118</v>
      </c>
      <c r="D28" s="9" t="s">
        <v>119</v>
      </c>
      <c r="E28" s="8" t="s">
        <v>52</v>
      </c>
      <c r="F28" s="7">
        <v>5</v>
      </c>
      <c r="G28" s="138"/>
      <c r="H28" s="138"/>
      <c r="I28" s="8"/>
    </row>
    <row r="29" s="139" customFormat="1" ht="39" customHeight="1" spans="1:9">
      <c r="A29" s="11">
        <f t="shared" si="0"/>
        <v>27</v>
      </c>
      <c r="B29" s="9" t="s">
        <v>120</v>
      </c>
      <c r="C29" s="31" t="s">
        <v>121</v>
      </c>
      <c r="D29" s="9" t="s">
        <v>122</v>
      </c>
      <c r="E29" s="8" t="s">
        <v>52</v>
      </c>
      <c r="F29" s="7">
        <v>20</v>
      </c>
      <c r="G29" s="138"/>
      <c r="H29" s="138"/>
      <c r="I29" s="8"/>
    </row>
    <row r="30" s="139" customFormat="1" ht="55.5" customHeight="1" spans="1:9">
      <c r="A30" s="11">
        <f t="shared" si="0"/>
        <v>28</v>
      </c>
      <c r="B30" s="9" t="s">
        <v>123</v>
      </c>
      <c r="C30" s="31" t="s">
        <v>124</v>
      </c>
      <c r="D30" s="9" t="s">
        <v>122</v>
      </c>
      <c r="E30" s="8" t="s">
        <v>52</v>
      </c>
      <c r="F30" s="7">
        <v>20</v>
      </c>
      <c r="G30" s="138"/>
      <c r="H30" s="138"/>
      <c r="I30" s="8"/>
    </row>
    <row r="31" s="139" customFormat="1" ht="55.5" customHeight="1" spans="1:9">
      <c r="A31" s="11">
        <f t="shared" si="0"/>
        <v>29</v>
      </c>
      <c r="B31" s="9" t="s">
        <v>125</v>
      </c>
      <c r="C31" s="31" t="s">
        <v>126</v>
      </c>
      <c r="D31" s="9" t="s">
        <v>127</v>
      </c>
      <c r="E31" s="8" t="s">
        <v>52</v>
      </c>
      <c r="F31" s="7">
        <v>1</v>
      </c>
      <c r="G31" s="138"/>
      <c r="H31" s="138"/>
      <c r="I31" s="8"/>
    </row>
    <row r="32" s="139" customFormat="1" ht="39" customHeight="1" spans="1:9">
      <c r="A32" s="11">
        <f t="shared" si="0"/>
        <v>30</v>
      </c>
      <c r="B32" s="9" t="s">
        <v>128</v>
      </c>
      <c r="C32" s="31" t="s">
        <v>129</v>
      </c>
      <c r="D32" s="9" t="s">
        <v>130</v>
      </c>
      <c r="E32" s="8" t="s">
        <v>52</v>
      </c>
      <c r="F32" s="7">
        <v>1</v>
      </c>
      <c r="G32" s="138"/>
      <c r="H32" s="138"/>
      <c r="I32" s="8"/>
    </row>
    <row r="33" s="139" customFormat="1" ht="39" customHeight="1" spans="1:9">
      <c r="A33" s="11">
        <f t="shared" si="0"/>
        <v>31</v>
      </c>
      <c r="B33" s="9" t="s">
        <v>131</v>
      </c>
      <c r="C33" s="31" t="s">
        <v>132</v>
      </c>
      <c r="D33" s="9" t="s">
        <v>133</v>
      </c>
      <c r="E33" s="8" t="s">
        <v>52</v>
      </c>
      <c r="F33" s="7">
        <v>1</v>
      </c>
      <c r="G33" s="138"/>
      <c r="H33" s="138"/>
      <c r="I33" s="8"/>
    </row>
    <row r="34" s="139" customFormat="1" ht="39" customHeight="1" spans="1:9">
      <c r="A34" s="11">
        <f t="shared" si="0"/>
        <v>32</v>
      </c>
      <c r="B34" s="9" t="s">
        <v>134</v>
      </c>
      <c r="C34" s="9" t="s">
        <v>135</v>
      </c>
      <c r="D34" s="9" t="s">
        <v>136</v>
      </c>
      <c r="E34" s="8" t="s">
        <v>52</v>
      </c>
      <c r="F34" s="7">
        <v>1</v>
      </c>
      <c r="G34" s="138"/>
      <c r="H34" s="138"/>
      <c r="I34" s="7"/>
    </row>
    <row r="35" s="139" customFormat="1" ht="39" customHeight="1" spans="1:9">
      <c r="A35" s="11">
        <f t="shared" si="0"/>
        <v>33</v>
      </c>
      <c r="B35" s="9" t="s">
        <v>137</v>
      </c>
      <c r="C35" s="31" t="s">
        <v>138</v>
      </c>
      <c r="D35" s="9" t="s">
        <v>139</v>
      </c>
      <c r="E35" s="8" t="s">
        <v>52</v>
      </c>
      <c r="F35" s="7">
        <v>1</v>
      </c>
      <c r="G35" s="138"/>
      <c r="H35" s="138"/>
      <c r="I35" s="8"/>
    </row>
    <row r="36" s="139" customFormat="1" ht="39" customHeight="1" spans="1:9">
      <c r="A36" s="11">
        <f t="shared" si="0"/>
        <v>34</v>
      </c>
      <c r="B36" s="9" t="s">
        <v>140</v>
      </c>
      <c r="C36" s="31" t="s">
        <v>141</v>
      </c>
      <c r="D36" s="9" t="s">
        <v>142</v>
      </c>
      <c r="E36" s="8" t="s">
        <v>52</v>
      </c>
      <c r="F36" s="7">
        <v>1</v>
      </c>
      <c r="G36" s="138"/>
      <c r="H36" s="138"/>
      <c r="I36" s="8"/>
    </row>
    <row r="37" s="139" customFormat="1" ht="22.5" customHeight="1" spans="1:9">
      <c r="A37" s="11">
        <f t="shared" si="0"/>
        <v>35</v>
      </c>
      <c r="B37" s="9" t="s">
        <v>143</v>
      </c>
      <c r="C37" s="31" t="s">
        <v>144</v>
      </c>
      <c r="D37" s="9" t="s">
        <v>145</v>
      </c>
      <c r="E37" s="8" t="s">
        <v>52</v>
      </c>
      <c r="F37" s="7">
        <v>1</v>
      </c>
      <c r="G37" s="138"/>
      <c r="H37" s="138"/>
      <c r="I37" s="8"/>
    </row>
    <row r="38" s="139" customFormat="1" ht="88.5" customHeight="1" spans="1:9">
      <c r="A38" s="11">
        <f t="shared" si="0"/>
        <v>36</v>
      </c>
      <c r="B38" s="9" t="s">
        <v>146</v>
      </c>
      <c r="C38" s="31" t="s">
        <v>147</v>
      </c>
      <c r="D38" s="9" t="s">
        <v>148</v>
      </c>
      <c r="E38" s="8" t="s">
        <v>52</v>
      </c>
      <c r="F38" s="7">
        <v>1</v>
      </c>
      <c r="G38" s="138"/>
      <c r="H38" s="138"/>
      <c r="I38" s="8"/>
    </row>
    <row r="39" s="139" customFormat="1" ht="22.5" customHeight="1" spans="1:9">
      <c r="A39" s="11">
        <f t="shared" si="0"/>
        <v>37</v>
      </c>
      <c r="B39" s="9" t="s">
        <v>149</v>
      </c>
      <c r="C39" s="31" t="s">
        <v>150</v>
      </c>
      <c r="D39" s="9" t="s">
        <v>151</v>
      </c>
      <c r="E39" s="8" t="s">
        <v>52</v>
      </c>
      <c r="F39" s="7">
        <v>1</v>
      </c>
      <c r="G39" s="138"/>
      <c r="H39" s="138"/>
      <c r="I39" s="8"/>
    </row>
    <row r="40" s="139" customFormat="1" ht="22.5" customHeight="1" spans="1:9">
      <c r="A40" s="11">
        <f t="shared" si="0"/>
        <v>38</v>
      </c>
      <c r="B40" s="9" t="s">
        <v>152</v>
      </c>
      <c r="C40" s="31" t="s">
        <v>153</v>
      </c>
      <c r="D40" s="9" t="s">
        <v>154</v>
      </c>
      <c r="E40" s="8" t="s">
        <v>52</v>
      </c>
      <c r="F40" s="7">
        <v>1</v>
      </c>
      <c r="G40" s="138"/>
      <c r="H40" s="138"/>
      <c r="I40" s="8"/>
    </row>
    <row r="41" s="139" customFormat="1" ht="22.5" customHeight="1" spans="1:9">
      <c r="A41" s="11">
        <f t="shared" si="0"/>
        <v>39</v>
      </c>
      <c r="B41" s="9" t="s">
        <v>155</v>
      </c>
      <c r="C41" s="31" t="s">
        <v>156</v>
      </c>
      <c r="D41" s="9" t="s">
        <v>157</v>
      </c>
      <c r="E41" s="8" t="s">
        <v>52</v>
      </c>
      <c r="F41" s="7">
        <v>1</v>
      </c>
      <c r="G41" s="138"/>
      <c r="H41" s="138"/>
      <c r="I41" s="8"/>
    </row>
    <row r="42" s="139" customFormat="1" ht="39" customHeight="1" spans="1:9">
      <c r="A42" s="11">
        <f t="shared" si="0"/>
        <v>40</v>
      </c>
      <c r="B42" s="9" t="s">
        <v>158</v>
      </c>
      <c r="C42" s="31" t="s">
        <v>159</v>
      </c>
      <c r="D42" s="9" t="s">
        <v>160</v>
      </c>
      <c r="E42" s="8" t="s">
        <v>52</v>
      </c>
      <c r="F42" s="7">
        <v>1</v>
      </c>
      <c r="G42" s="138"/>
      <c r="H42" s="138"/>
      <c r="I42" s="8"/>
    </row>
    <row r="43" s="139" customFormat="1" ht="55.5" customHeight="1" spans="1:9">
      <c r="A43" s="11">
        <f t="shared" si="0"/>
        <v>41</v>
      </c>
      <c r="B43" s="9" t="s">
        <v>161</v>
      </c>
      <c r="C43" s="9" t="s">
        <v>162</v>
      </c>
      <c r="D43" s="9" t="s">
        <v>163</v>
      </c>
      <c r="E43" s="8" t="s">
        <v>52</v>
      </c>
      <c r="F43" s="7">
        <v>5</v>
      </c>
      <c r="G43" s="138"/>
      <c r="H43" s="138"/>
      <c r="I43" s="7"/>
    </row>
    <row r="44" s="139" customFormat="1" ht="39" customHeight="1" spans="1:9">
      <c r="A44" s="11">
        <f t="shared" si="0"/>
        <v>42</v>
      </c>
      <c r="B44" s="9" t="s">
        <v>164</v>
      </c>
      <c r="C44" s="9" t="s">
        <v>165</v>
      </c>
      <c r="D44" s="9" t="s">
        <v>166</v>
      </c>
      <c r="E44" s="8" t="s">
        <v>52</v>
      </c>
      <c r="F44" s="7">
        <v>5</v>
      </c>
      <c r="G44" s="138"/>
      <c r="H44" s="138"/>
      <c r="I44" s="7"/>
    </row>
    <row r="45" s="139" customFormat="1" ht="22.5" customHeight="1" spans="1:9">
      <c r="A45" s="11">
        <f t="shared" si="0"/>
        <v>43</v>
      </c>
      <c r="B45" s="9" t="s">
        <v>167</v>
      </c>
      <c r="C45" s="9" t="s">
        <v>168</v>
      </c>
      <c r="D45" s="9" t="s">
        <v>169</v>
      </c>
      <c r="E45" s="8" t="s">
        <v>52</v>
      </c>
      <c r="F45" s="7">
        <v>5</v>
      </c>
      <c r="G45" s="138"/>
      <c r="H45" s="138"/>
      <c r="I45" s="7"/>
    </row>
    <row r="46" s="139" customFormat="1" ht="55.5" customHeight="1" spans="1:9">
      <c r="A46" s="11">
        <f t="shared" si="0"/>
        <v>44</v>
      </c>
      <c r="B46" s="9" t="s">
        <v>170</v>
      </c>
      <c r="C46" s="9" t="s">
        <v>171</v>
      </c>
      <c r="D46" s="9" t="s">
        <v>163</v>
      </c>
      <c r="E46" s="8" t="s">
        <v>52</v>
      </c>
      <c r="F46" s="7">
        <v>5</v>
      </c>
      <c r="G46" s="138"/>
      <c r="H46" s="138"/>
      <c r="I46" s="8"/>
    </row>
    <row r="47" s="139" customFormat="1" ht="39" customHeight="1" spans="1:9">
      <c r="A47" s="11">
        <f t="shared" si="0"/>
        <v>45</v>
      </c>
      <c r="B47" s="9" t="s">
        <v>172</v>
      </c>
      <c r="C47" s="9" t="s">
        <v>173</v>
      </c>
      <c r="D47" s="9" t="s">
        <v>174</v>
      </c>
      <c r="E47" s="8" t="s">
        <v>175</v>
      </c>
      <c r="F47" s="7">
        <v>1</v>
      </c>
      <c r="G47" s="138"/>
      <c r="H47" s="138"/>
      <c r="I47" s="120"/>
    </row>
    <row r="48" s="123" customFormat="1" ht="22.5" customHeight="1" spans="1:9">
      <c r="A48" s="11">
        <f t="shared" si="0"/>
        <v>46</v>
      </c>
      <c r="B48" s="9" t="s">
        <v>176</v>
      </c>
      <c r="C48" s="9" t="s">
        <v>177</v>
      </c>
      <c r="D48" s="9" t="s">
        <v>178</v>
      </c>
      <c r="E48" s="8" t="s">
        <v>52</v>
      </c>
      <c r="F48" s="8">
        <v>4</v>
      </c>
      <c r="G48" s="138"/>
      <c r="H48" s="138"/>
      <c r="I48" s="11"/>
    </row>
    <row r="49" s="123" customFormat="1" ht="22.5" customHeight="1" spans="1:9">
      <c r="A49" s="11">
        <f t="shared" si="0"/>
        <v>47</v>
      </c>
      <c r="B49" s="9" t="s">
        <v>179</v>
      </c>
      <c r="C49" s="9" t="s">
        <v>180</v>
      </c>
      <c r="D49" s="9" t="s">
        <v>181</v>
      </c>
      <c r="E49" s="8" t="s">
        <v>52</v>
      </c>
      <c r="F49" s="8">
        <v>2</v>
      </c>
      <c r="G49" s="138"/>
      <c r="H49" s="138"/>
      <c r="I49" s="11"/>
    </row>
    <row r="50" s="56" customFormat="1" ht="55.5" customHeight="1" spans="1:9">
      <c r="A50" s="11">
        <v>48</v>
      </c>
      <c r="B50" s="9" t="s">
        <v>182</v>
      </c>
      <c r="C50" s="9" t="s">
        <v>183</v>
      </c>
      <c r="D50" s="9" t="s">
        <v>184</v>
      </c>
      <c r="E50" s="11" t="s">
        <v>52</v>
      </c>
      <c r="F50" s="177">
        <v>30</v>
      </c>
      <c r="G50" s="138"/>
      <c r="H50" s="138"/>
      <c r="I50" s="8"/>
    </row>
    <row r="51" s="56" customFormat="1" ht="39" customHeight="1" spans="1:9">
      <c r="A51" s="11">
        <v>49</v>
      </c>
      <c r="B51" s="9" t="s">
        <v>185</v>
      </c>
      <c r="C51" s="9" t="s">
        <v>186</v>
      </c>
      <c r="D51" s="9" t="s">
        <v>187</v>
      </c>
      <c r="E51" s="11" t="s">
        <v>52</v>
      </c>
      <c r="F51" s="177">
        <v>20</v>
      </c>
      <c r="G51" s="138"/>
      <c r="H51" s="138"/>
      <c r="I51" s="11"/>
    </row>
    <row r="52" s="56" customFormat="1" ht="39" customHeight="1" spans="1:9">
      <c r="A52" s="11">
        <v>50</v>
      </c>
      <c r="B52" s="9" t="s">
        <v>188</v>
      </c>
      <c r="C52" s="9" t="s">
        <v>189</v>
      </c>
      <c r="D52" s="9" t="s">
        <v>187</v>
      </c>
      <c r="E52" s="11" t="s">
        <v>52</v>
      </c>
      <c r="F52" s="177">
        <v>20</v>
      </c>
      <c r="G52" s="138"/>
      <c r="H52" s="138"/>
      <c r="I52" s="11"/>
    </row>
    <row r="53" s="56" customFormat="1" ht="39" customHeight="1" spans="1:9">
      <c r="A53" s="11">
        <v>51</v>
      </c>
      <c r="B53" s="9" t="s">
        <v>190</v>
      </c>
      <c r="C53" s="9" t="s">
        <v>191</v>
      </c>
      <c r="D53" s="178" t="s">
        <v>192</v>
      </c>
      <c r="E53" s="11" t="s">
        <v>52</v>
      </c>
      <c r="F53" s="177">
        <v>20</v>
      </c>
      <c r="G53" s="138"/>
      <c r="H53" s="138"/>
      <c r="I53" s="11"/>
    </row>
    <row r="54" s="56" customFormat="1" ht="39" customHeight="1" spans="1:9">
      <c r="A54" s="11">
        <v>52</v>
      </c>
      <c r="B54" s="9" t="s">
        <v>193</v>
      </c>
      <c r="C54" s="9" t="s">
        <v>194</v>
      </c>
      <c r="D54" s="178" t="s">
        <v>195</v>
      </c>
      <c r="E54" s="11" t="s">
        <v>52</v>
      </c>
      <c r="F54" s="177">
        <v>2</v>
      </c>
      <c r="G54" s="138"/>
      <c r="H54" s="138"/>
      <c r="I54" s="11"/>
    </row>
    <row r="55" s="56" customFormat="1" ht="39" customHeight="1" spans="1:9">
      <c r="A55" s="11">
        <v>53</v>
      </c>
      <c r="B55" s="9" t="s">
        <v>196</v>
      </c>
      <c r="C55" s="9" t="s">
        <v>197</v>
      </c>
      <c r="D55" s="178" t="s">
        <v>198</v>
      </c>
      <c r="E55" s="11" t="s">
        <v>52</v>
      </c>
      <c r="F55" s="177">
        <v>15</v>
      </c>
      <c r="G55" s="138"/>
      <c r="H55" s="138"/>
      <c r="I55" s="11"/>
    </row>
    <row r="56" s="56" customFormat="1" ht="22.5" customHeight="1" spans="1:9">
      <c r="A56" s="11">
        <v>54</v>
      </c>
      <c r="B56" s="9" t="s">
        <v>199</v>
      </c>
      <c r="C56" s="9" t="s">
        <v>200</v>
      </c>
      <c r="D56" s="179" t="s">
        <v>201</v>
      </c>
      <c r="E56" s="11" t="s">
        <v>52</v>
      </c>
      <c r="F56" s="177">
        <v>16</v>
      </c>
      <c r="G56" s="138"/>
      <c r="H56" s="138"/>
      <c r="I56" s="11"/>
    </row>
    <row r="57" s="56" customFormat="1" ht="138" customHeight="1" spans="1:9">
      <c r="A57" s="11">
        <v>55</v>
      </c>
      <c r="B57" s="8"/>
      <c r="C57" s="9" t="s">
        <v>202</v>
      </c>
      <c r="D57" s="9" t="s">
        <v>203</v>
      </c>
      <c r="E57" s="11" t="s">
        <v>52</v>
      </c>
      <c r="F57" s="177">
        <v>1000</v>
      </c>
      <c r="G57" s="138"/>
      <c r="H57" s="138"/>
      <c r="I57" s="11"/>
    </row>
    <row r="58" s="56" customFormat="1" ht="39" customHeight="1" spans="1:9">
      <c r="A58" s="11">
        <v>56</v>
      </c>
      <c r="B58" s="8"/>
      <c r="C58" s="9" t="s">
        <v>204</v>
      </c>
      <c r="D58" s="9" t="s">
        <v>205</v>
      </c>
      <c r="E58" s="11" t="s">
        <v>52</v>
      </c>
      <c r="F58" s="177">
        <v>50</v>
      </c>
      <c r="G58" s="138"/>
      <c r="H58" s="138"/>
      <c r="I58" s="11"/>
    </row>
    <row r="59" s="56" customFormat="1" ht="39" customHeight="1" spans="1:9">
      <c r="A59" s="11">
        <v>57</v>
      </c>
      <c r="B59" s="8"/>
      <c r="C59" s="9" t="s">
        <v>206</v>
      </c>
      <c r="D59" s="9" t="s">
        <v>207</v>
      </c>
      <c r="E59" s="11" t="s">
        <v>52</v>
      </c>
      <c r="F59" s="177">
        <v>150</v>
      </c>
      <c r="G59" s="138"/>
      <c r="H59" s="138"/>
      <c r="I59" s="11"/>
    </row>
    <row r="60" s="56" customFormat="1" ht="22.5" customHeight="1" spans="1:9">
      <c r="A60" s="11">
        <v>58</v>
      </c>
      <c r="B60" s="8"/>
      <c r="C60" s="9" t="s">
        <v>208</v>
      </c>
      <c r="D60" s="9" t="s">
        <v>209</v>
      </c>
      <c r="E60" s="11" t="s">
        <v>52</v>
      </c>
      <c r="F60" s="177">
        <v>10</v>
      </c>
      <c r="G60" s="138"/>
      <c r="H60" s="138"/>
      <c r="I60" s="11"/>
    </row>
    <row r="61" s="56" customFormat="1" ht="22.5" customHeight="1" spans="1:9">
      <c r="A61" s="11">
        <v>59</v>
      </c>
      <c r="B61" s="8"/>
      <c r="C61" s="31" t="s">
        <v>210</v>
      </c>
      <c r="D61" s="31" t="s">
        <v>211</v>
      </c>
      <c r="E61" s="11" t="s">
        <v>52</v>
      </c>
      <c r="F61" s="177">
        <v>20</v>
      </c>
      <c r="G61" s="138"/>
      <c r="H61" s="138"/>
      <c r="I61" s="8"/>
    </row>
    <row r="62" s="56" customFormat="1" ht="39" customHeight="1" spans="1:9">
      <c r="A62" s="11">
        <v>60</v>
      </c>
      <c r="B62" s="9" t="s">
        <v>212</v>
      </c>
      <c r="C62" s="9" t="s">
        <v>202</v>
      </c>
      <c r="D62" s="9" t="s">
        <v>213</v>
      </c>
      <c r="E62" s="11" t="s">
        <v>52</v>
      </c>
      <c r="F62" s="177">
        <v>160</v>
      </c>
      <c r="G62" s="138"/>
      <c r="H62" s="138"/>
      <c r="I62" s="11"/>
    </row>
    <row r="63" s="56" customFormat="1" ht="39" customHeight="1" spans="1:9">
      <c r="A63" s="11">
        <v>61</v>
      </c>
      <c r="B63" s="31" t="s">
        <v>214</v>
      </c>
      <c r="C63" s="31" t="s">
        <v>215</v>
      </c>
      <c r="D63" s="9" t="s">
        <v>216</v>
      </c>
      <c r="E63" s="11" t="s">
        <v>52</v>
      </c>
      <c r="F63" s="177">
        <v>340</v>
      </c>
      <c r="G63" s="138"/>
      <c r="H63" s="138"/>
      <c r="I63" s="8"/>
    </row>
    <row r="64" s="56" customFormat="1" ht="22.5" customHeight="1" spans="1:9">
      <c r="A64" s="11">
        <v>62</v>
      </c>
      <c r="B64" s="31" t="s">
        <v>217</v>
      </c>
      <c r="C64" s="31" t="s">
        <v>218</v>
      </c>
      <c r="D64" s="9" t="s">
        <v>216</v>
      </c>
      <c r="E64" s="11" t="s">
        <v>52</v>
      </c>
      <c r="F64" s="177">
        <v>60</v>
      </c>
      <c r="G64" s="138"/>
      <c r="H64" s="138"/>
      <c r="I64" s="8"/>
    </row>
    <row r="65" s="56" customFormat="1" ht="55.5" customHeight="1" spans="1:9">
      <c r="A65" s="11">
        <v>63</v>
      </c>
      <c r="B65" s="9" t="s">
        <v>219</v>
      </c>
      <c r="C65" s="9" t="s">
        <v>220</v>
      </c>
      <c r="D65" s="9" t="s">
        <v>221</v>
      </c>
      <c r="E65" s="11" t="s">
        <v>52</v>
      </c>
      <c r="F65" s="177">
        <v>155</v>
      </c>
      <c r="G65" s="138"/>
      <c r="H65" s="138"/>
      <c r="I65" s="11"/>
    </row>
    <row r="66" s="56" customFormat="1" ht="39" customHeight="1" spans="1:9">
      <c r="A66" s="11">
        <v>64</v>
      </c>
      <c r="B66" s="9" t="s">
        <v>222</v>
      </c>
      <c r="C66" s="9" t="s">
        <v>223</v>
      </c>
      <c r="D66" s="9" t="s">
        <v>224</v>
      </c>
      <c r="E66" s="11" t="s">
        <v>52</v>
      </c>
      <c r="F66" s="177">
        <v>200</v>
      </c>
      <c r="G66" s="138"/>
      <c r="H66" s="138"/>
      <c r="I66" s="11"/>
    </row>
    <row r="67" s="56" customFormat="1" ht="22.5" customHeight="1" spans="1:9">
      <c r="A67" s="11">
        <v>65</v>
      </c>
      <c r="B67" s="8"/>
      <c r="C67" s="9" t="s">
        <v>225</v>
      </c>
      <c r="D67" s="9" t="s">
        <v>226</v>
      </c>
      <c r="E67" s="11" t="s">
        <v>52</v>
      </c>
      <c r="F67" s="177">
        <v>10</v>
      </c>
      <c r="G67" s="138"/>
      <c r="H67" s="138"/>
      <c r="I67" s="11"/>
    </row>
    <row r="68" s="56" customFormat="1" ht="39" customHeight="1" spans="1:9">
      <c r="A68" s="11">
        <v>66</v>
      </c>
      <c r="B68" s="31" t="s">
        <v>227</v>
      </c>
      <c r="C68" s="9" t="s">
        <v>228</v>
      </c>
      <c r="D68" s="9" t="s">
        <v>229</v>
      </c>
      <c r="E68" s="11" t="s">
        <v>52</v>
      </c>
      <c r="F68" s="177">
        <v>50</v>
      </c>
      <c r="G68" s="138"/>
      <c r="H68" s="138"/>
      <c r="I68" s="8"/>
    </row>
    <row r="69" s="56" customFormat="1" ht="22.5" customHeight="1" spans="1:9">
      <c r="A69" s="11">
        <v>67</v>
      </c>
      <c r="B69" s="31" t="s">
        <v>227</v>
      </c>
      <c r="C69" s="31" t="s">
        <v>230</v>
      </c>
      <c r="D69" s="31" t="s">
        <v>231</v>
      </c>
      <c r="E69" s="11" t="s">
        <v>52</v>
      </c>
      <c r="F69" s="177">
        <v>20</v>
      </c>
      <c r="G69" s="138"/>
      <c r="H69" s="138"/>
      <c r="I69" s="8"/>
    </row>
    <row r="70" s="56" customFormat="1" ht="39" customHeight="1" spans="1:9">
      <c r="A70" s="11">
        <v>69</v>
      </c>
      <c r="B70" s="9" t="s">
        <v>232</v>
      </c>
      <c r="C70" s="9" t="s">
        <v>233</v>
      </c>
      <c r="D70" s="9" t="s">
        <v>234</v>
      </c>
      <c r="E70" s="11" t="s">
        <v>52</v>
      </c>
      <c r="F70" s="177">
        <v>5</v>
      </c>
      <c r="G70" s="138"/>
      <c r="H70" s="138"/>
      <c r="I70" s="11"/>
    </row>
    <row r="71" s="56" customFormat="1" ht="22.5" customHeight="1" spans="1:9">
      <c r="A71" s="11">
        <v>70</v>
      </c>
      <c r="B71" s="9" t="s">
        <v>235</v>
      </c>
      <c r="C71" s="9" t="s">
        <v>236</v>
      </c>
      <c r="D71" s="9" t="s">
        <v>237</v>
      </c>
      <c r="E71" s="11" t="s">
        <v>52</v>
      </c>
      <c r="F71" s="177">
        <v>15</v>
      </c>
      <c r="G71" s="138"/>
      <c r="H71" s="138"/>
      <c r="I71" s="8"/>
    </row>
    <row r="72" s="56" customFormat="1" ht="39" customHeight="1" spans="1:9">
      <c r="A72" s="11">
        <v>71</v>
      </c>
      <c r="B72" s="9" t="s">
        <v>238</v>
      </c>
      <c r="C72" s="9" t="s">
        <v>239</v>
      </c>
      <c r="D72" s="9" t="s">
        <v>240</v>
      </c>
      <c r="E72" s="11" t="s">
        <v>52</v>
      </c>
      <c r="F72" s="177">
        <v>28</v>
      </c>
      <c r="G72" s="138"/>
      <c r="H72" s="138"/>
      <c r="I72" s="8"/>
    </row>
    <row r="73" s="56" customFormat="1" ht="22.5" customHeight="1" spans="1:9">
      <c r="A73" s="11">
        <v>72</v>
      </c>
      <c r="B73" s="9" t="s">
        <v>241</v>
      </c>
      <c r="C73" s="9" t="s">
        <v>242</v>
      </c>
      <c r="D73" s="9" t="s">
        <v>243</v>
      </c>
      <c r="E73" s="11" t="s">
        <v>52</v>
      </c>
      <c r="F73" s="177">
        <v>28</v>
      </c>
      <c r="G73" s="138"/>
      <c r="H73" s="138"/>
      <c r="I73" s="11"/>
    </row>
    <row r="74" s="56" customFormat="1" ht="22.5" customHeight="1" spans="1:9">
      <c r="A74" s="11">
        <v>73</v>
      </c>
      <c r="B74" s="9" t="s">
        <v>244</v>
      </c>
      <c r="C74" s="9" t="s">
        <v>245</v>
      </c>
      <c r="D74" s="9" t="s">
        <v>246</v>
      </c>
      <c r="E74" s="11" t="s">
        <v>52</v>
      </c>
      <c r="F74" s="177">
        <v>16</v>
      </c>
      <c r="G74" s="138"/>
      <c r="H74" s="138"/>
      <c r="I74" s="8"/>
    </row>
    <row r="75" s="56" customFormat="1" ht="39" customHeight="1" spans="1:9">
      <c r="A75" s="11">
        <v>74</v>
      </c>
      <c r="B75" s="9" t="s">
        <v>247</v>
      </c>
      <c r="C75" s="9" t="s">
        <v>248</v>
      </c>
      <c r="D75" s="9" t="s">
        <v>246</v>
      </c>
      <c r="E75" s="11" t="s">
        <v>52</v>
      </c>
      <c r="F75" s="177">
        <v>16</v>
      </c>
      <c r="G75" s="138"/>
      <c r="H75" s="138"/>
      <c r="I75" s="8"/>
    </row>
    <row r="76" s="56" customFormat="1" ht="39" customHeight="1" spans="1:9">
      <c r="A76" s="11">
        <v>75</v>
      </c>
      <c r="B76" s="9" t="s">
        <v>249</v>
      </c>
      <c r="C76" s="9" t="s">
        <v>250</v>
      </c>
      <c r="D76" s="9" t="s">
        <v>251</v>
      </c>
      <c r="E76" s="11" t="s">
        <v>52</v>
      </c>
      <c r="F76" s="177">
        <v>32</v>
      </c>
      <c r="G76" s="138"/>
      <c r="H76" s="138"/>
      <c r="I76" s="11"/>
    </row>
    <row r="77" s="56" customFormat="1" ht="39" customHeight="1" spans="1:9">
      <c r="A77" s="11">
        <v>76</v>
      </c>
      <c r="B77" s="31" t="s">
        <v>252</v>
      </c>
      <c r="C77" s="31" t="s">
        <v>253</v>
      </c>
      <c r="D77" s="31" t="s">
        <v>254</v>
      </c>
      <c r="E77" s="11" t="s">
        <v>52</v>
      </c>
      <c r="F77" s="177">
        <v>7</v>
      </c>
      <c r="G77" s="138"/>
      <c r="H77" s="138"/>
      <c r="I77" s="8"/>
    </row>
    <row r="78" s="56" customFormat="1" ht="39" customHeight="1" spans="1:9">
      <c r="A78" s="11">
        <v>77</v>
      </c>
      <c r="B78" s="31" t="s">
        <v>255</v>
      </c>
      <c r="C78" s="31" t="s">
        <v>256</v>
      </c>
      <c r="D78" s="31" t="s">
        <v>254</v>
      </c>
      <c r="E78" s="11" t="s">
        <v>52</v>
      </c>
      <c r="F78" s="177">
        <v>7</v>
      </c>
      <c r="G78" s="138"/>
      <c r="H78" s="138"/>
      <c r="I78" s="8"/>
    </row>
    <row r="79" s="56" customFormat="1" ht="39" customHeight="1" spans="1:9">
      <c r="A79" s="11">
        <v>78</v>
      </c>
      <c r="B79" s="31" t="s">
        <v>257</v>
      </c>
      <c r="C79" s="31" t="s">
        <v>258</v>
      </c>
      <c r="D79" s="31" t="s">
        <v>254</v>
      </c>
      <c r="E79" s="11" t="s">
        <v>52</v>
      </c>
      <c r="F79" s="177">
        <v>7</v>
      </c>
      <c r="G79" s="138"/>
      <c r="H79" s="138"/>
      <c r="I79" s="8"/>
    </row>
    <row r="80" s="56" customFormat="1" ht="22.5" customHeight="1" spans="1:9">
      <c r="A80" s="11">
        <v>79</v>
      </c>
      <c r="B80" s="31" t="s">
        <v>259</v>
      </c>
      <c r="C80" s="31" t="s">
        <v>260</v>
      </c>
      <c r="D80" s="9" t="s">
        <v>261</v>
      </c>
      <c r="E80" s="180" t="s">
        <v>52</v>
      </c>
      <c r="F80" s="177">
        <v>35</v>
      </c>
      <c r="G80" s="138"/>
      <c r="H80" s="138"/>
      <c r="I80" s="8"/>
    </row>
    <row r="81" s="56" customFormat="1" ht="39" customHeight="1" spans="1:9">
      <c r="A81" s="11">
        <v>80</v>
      </c>
      <c r="B81" s="181" t="s">
        <v>262</v>
      </c>
      <c r="C81" s="9" t="s">
        <v>263</v>
      </c>
      <c r="D81" s="9" t="s">
        <v>264</v>
      </c>
      <c r="E81" s="180" t="s">
        <v>52</v>
      </c>
      <c r="F81" s="177">
        <v>20</v>
      </c>
      <c r="G81" s="138"/>
      <c r="H81" s="138"/>
      <c r="I81" s="8"/>
    </row>
    <row r="82" s="56" customFormat="1" ht="22.5" customHeight="1" spans="1:9">
      <c r="A82" s="11">
        <v>81</v>
      </c>
      <c r="B82" s="31" t="s">
        <v>265</v>
      </c>
      <c r="C82" s="31" t="s">
        <v>266</v>
      </c>
      <c r="D82" s="31" t="s">
        <v>231</v>
      </c>
      <c r="E82" s="11" t="s">
        <v>52</v>
      </c>
      <c r="F82" s="177">
        <v>25</v>
      </c>
      <c r="G82" s="138"/>
      <c r="H82" s="138"/>
      <c r="I82" s="8"/>
    </row>
    <row r="83" s="56" customFormat="1" ht="55.5" customHeight="1" spans="1:9">
      <c r="A83" s="11">
        <v>82</v>
      </c>
      <c r="B83" s="31" t="s">
        <v>267</v>
      </c>
      <c r="C83" s="31" t="s">
        <v>268</v>
      </c>
      <c r="D83" s="9" t="s">
        <v>269</v>
      </c>
      <c r="E83" s="182" t="s">
        <v>52</v>
      </c>
      <c r="F83" s="177">
        <v>4</v>
      </c>
      <c r="G83" s="138"/>
      <c r="H83" s="138"/>
      <c r="I83" s="8"/>
    </row>
    <row r="84" s="56" customFormat="1" ht="22.5" customHeight="1" spans="1:9">
      <c r="A84" s="11">
        <v>83</v>
      </c>
      <c r="B84" s="31" t="s">
        <v>270</v>
      </c>
      <c r="C84" s="31" t="s">
        <v>271</v>
      </c>
      <c r="D84" s="31" t="s">
        <v>231</v>
      </c>
      <c r="E84" s="11" t="s">
        <v>52</v>
      </c>
      <c r="F84" s="177">
        <v>10</v>
      </c>
      <c r="G84" s="138"/>
      <c r="H84" s="138"/>
      <c r="I84" s="8"/>
    </row>
    <row r="85" s="56" customFormat="1" ht="39" customHeight="1" spans="1:9">
      <c r="A85" s="11">
        <v>84</v>
      </c>
      <c r="B85" s="31" t="s">
        <v>272</v>
      </c>
      <c r="C85" s="31" t="s">
        <v>273</v>
      </c>
      <c r="D85" s="31" t="s">
        <v>231</v>
      </c>
      <c r="E85" s="11" t="s">
        <v>52</v>
      </c>
      <c r="F85" s="177">
        <v>13</v>
      </c>
      <c r="G85" s="138"/>
      <c r="H85" s="138"/>
      <c r="I85" s="8"/>
    </row>
    <row r="86" s="56" customFormat="1" ht="39" customHeight="1" spans="1:9">
      <c r="A86" s="11">
        <v>85</v>
      </c>
      <c r="B86" s="31" t="s">
        <v>274</v>
      </c>
      <c r="C86" s="31" t="s">
        <v>275</v>
      </c>
      <c r="D86" s="31" t="s">
        <v>231</v>
      </c>
      <c r="E86" s="11" t="s">
        <v>52</v>
      </c>
      <c r="F86" s="177">
        <v>14</v>
      </c>
      <c r="G86" s="138"/>
      <c r="H86" s="138"/>
      <c r="I86" s="8"/>
    </row>
    <row r="87" s="56" customFormat="1" ht="39" customHeight="1" spans="1:9">
      <c r="A87" s="11">
        <v>86</v>
      </c>
      <c r="B87" s="31" t="s">
        <v>276</v>
      </c>
      <c r="C87" s="31" t="s">
        <v>277</v>
      </c>
      <c r="D87" s="31" t="s">
        <v>231</v>
      </c>
      <c r="E87" s="11" t="s">
        <v>52</v>
      </c>
      <c r="F87" s="177">
        <v>2</v>
      </c>
      <c r="G87" s="138"/>
      <c r="H87" s="138"/>
      <c r="I87" s="11"/>
    </row>
    <row r="88" s="56" customFormat="1" ht="22.5" customHeight="1" spans="1:9">
      <c r="A88" s="11">
        <v>87</v>
      </c>
      <c r="B88" s="9" t="s">
        <v>278</v>
      </c>
      <c r="C88" s="9" t="s">
        <v>279</v>
      </c>
      <c r="D88" s="31" t="s">
        <v>231</v>
      </c>
      <c r="E88" s="11" t="s">
        <v>52</v>
      </c>
      <c r="F88" s="177">
        <v>2</v>
      </c>
      <c r="G88" s="138"/>
      <c r="H88" s="138"/>
      <c r="I88" s="11"/>
    </row>
    <row r="89" s="56" customFormat="1" ht="22.5" customHeight="1" spans="1:9">
      <c r="A89" s="11">
        <v>88</v>
      </c>
      <c r="B89" s="9" t="s">
        <v>280</v>
      </c>
      <c r="C89" s="9" t="s">
        <v>281</v>
      </c>
      <c r="D89" s="31" t="s">
        <v>231</v>
      </c>
      <c r="E89" s="11" t="s">
        <v>52</v>
      </c>
      <c r="F89" s="177">
        <v>2</v>
      </c>
      <c r="G89" s="138"/>
      <c r="H89" s="138"/>
      <c r="I89" s="11"/>
    </row>
    <row r="90" s="56" customFormat="1" ht="55.5" customHeight="1" spans="1:9">
      <c r="A90" s="11">
        <v>89</v>
      </c>
      <c r="B90" s="9" t="s">
        <v>282</v>
      </c>
      <c r="C90" s="9" t="s">
        <v>283</v>
      </c>
      <c r="D90" s="31" t="s">
        <v>284</v>
      </c>
      <c r="E90" s="11" t="s">
        <v>52</v>
      </c>
      <c r="F90" s="177">
        <v>2</v>
      </c>
      <c r="G90" s="138"/>
      <c r="H90" s="138"/>
      <c r="I90" s="11"/>
    </row>
    <row r="91" s="56" customFormat="1" ht="39" customHeight="1" spans="1:9">
      <c r="A91" s="11">
        <v>90</v>
      </c>
      <c r="B91" s="31" t="s">
        <v>285</v>
      </c>
      <c r="C91" s="31" t="s">
        <v>286</v>
      </c>
      <c r="D91" s="31" t="s">
        <v>231</v>
      </c>
      <c r="E91" s="182" t="s">
        <v>52</v>
      </c>
      <c r="F91" s="177">
        <v>2</v>
      </c>
      <c r="G91" s="138"/>
      <c r="H91" s="138"/>
      <c r="I91" s="8"/>
    </row>
    <row r="92" s="56" customFormat="1" ht="22.5" customHeight="1" spans="1:9">
      <c r="A92" s="11">
        <v>91</v>
      </c>
      <c r="B92" s="31" t="s">
        <v>287</v>
      </c>
      <c r="C92" s="31" t="s">
        <v>288</v>
      </c>
      <c r="D92" s="31" t="s">
        <v>231</v>
      </c>
      <c r="E92" s="11" t="s">
        <v>52</v>
      </c>
      <c r="F92" s="177">
        <v>2</v>
      </c>
      <c r="G92" s="138"/>
      <c r="H92" s="138"/>
      <c r="I92" s="8"/>
    </row>
    <row r="93" s="56" customFormat="1" ht="22.5" customHeight="1" spans="1:9">
      <c r="A93" s="11">
        <v>92</v>
      </c>
      <c r="B93" s="31" t="s">
        <v>289</v>
      </c>
      <c r="C93" s="31" t="s">
        <v>290</v>
      </c>
      <c r="D93" s="31" t="s">
        <v>291</v>
      </c>
      <c r="E93" s="182" t="s">
        <v>52</v>
      </c>
      <c r="F93" s="177">
        <v>2</v>
      </c>
      <c r="G93" s="138"/>
      <c r="H93" s="138"/>
      <c r="I93" s="8"/>
    </row>
    <row r="94" s="56" customFormat="1" ht="39" customHeight="1" spans="1:9">
      <c r="A94" s="11">
        <v>93</v>
      </c>
      <c r="B94" s="31" t="s">
        <v>292</v>
      </c>
      <c r="C94" s="31" t="s">
        <v>293</v>
      </c>
      <c r="D94" s="31" t="s">
        <v>294</v>
      </c>
      <c r="E94" s="11" t="s">
        <v>52</v>
      </c>
      <c r="F94" s="177">
        <v>5</v>
      </c>
      <c r="G94" s="138"/>
      <c r="H94" s="138"/>
      <c r="I94" s="8"/>
    </row>
    <row r="95" s="56" customFormat="1" ht="22.5" customHeight="1" spans="1:9">
      <c r="A95" s="11">
        <v>94</v>
      </c>
      <c r="B95" s="31" t="s">
        <v>295</v>
      </c>
      <c r="C95" s="31" t="s">
        <v>296</v>
      </c>
      <c r="D95" s="9" t="s">
        <v>297</v>
      </c>
      <c r="E95" s="182" t="s">
        <v>52</v>
      </c>
      <c r="F95" s="177">
        <v>3</v>
      </c>
      <c r="G95" s="138"/>
      <c r="H95" s="138"/>
      <c r="I95" s="8"/>
    </row>
    <row r="96" s="56" customFormat="1" ht="39" customHeight="1" spans="1:9">
      <c r="A96" s="11">
        <v>95</v>
      </c>
      <c r="B96" s="31" t="s">
        <v>298</v>
      </c>
      <c r="C96" s="183" t="s">
        <v>299</v>
      </c>
      <c r="D96" s="31" t="s">
        <v>231</v>
      </c>
      <c r="E96" s="184" t="s">
        <v>52</v>
      </c>
      <c r="F96" s="177">
        <v>2</v>
      </c>
      <c r="G96" s="138"/>
      <c r="H96" s="138"/>
      <c r="I96" s="8"/>
    </row>
    <row r="97" s="56" customFormat="1" ht="39" customHeight="1" spans="1:9">
      <c r="A97" s="11">
        <v>96</v>
      </c>
      <c r="B97" s="31" t="s">
        <v>300</v>
      </c>
      <c r="C97" s="183" t="s">
        <v>301</v>
      </c>
      <c r="D97" s="31" t="s">
        <v>302</v>
      </c>
      <c r="E97" s="11" t="s">
        <v>52</v>
      </c>
      <c r="F97" s="177">
        <v>6</v>
      </c>
      <c r="G97" s="138"/>
      <c r="H97" s="138"/>
      <c r="I97" s="11"/>
    </row>
    <row r="98" s="56" customFormat="1" ht="22.5" customHeight="1" spans="1:9">
      <c r="A98" s="11">
        <v>97</v>
      </c>
      <c r="B98" s="31" t="s">
        <v>303</v>
      </c>
      <c r="C98" s="31" t="s">
        <v>165</v>
      </c>
      <c r="D98" s="31" t="s">
        <v>231</v>
      </c>
      <c r="E98" s="11" t="s">
        <v>52</v>
      </c>
      <c r="F98" s="177">
        <v>5</v>
      </c>
      <c r="G98" s="138"/>
      <c r="H98" s="138"/>
      <c r="I98" s="8"/>
    </row>
    <row r="99" s="56" customFormat="1" ht="22.5" customHeight="1" spans="1:9">
      <c r="A99" s="11">
        <v>98</v>
      </c>
      <c r="B99" s="31" t="s">
        <v>304</v>
      </c>
      <c r="C99" s="31" t="s">
        <v>305</v>
      </c>
      <c r="D99" s="31" t="s">
        <v>231</v>
      </c>
      <c r="E99" s="11" t="s">
        <v>52</v>
      </c>
      <c r="F99" s="177">
        <v>3</v>
      </c>
      <c r="G99" s="138"/>
      <c r="H99" s="138"/>
      <c r="I99" s="8"/>
    </row>
    <row r="100" s="56" customFormat="1" ht="22.5" customHeight="1" spans="1:9">
      <c r="A100" s="11">
        <v>99</v>
      </c>
      <c r="B100" s="31" t="s">
        <v>306</v>
      </c>
      <c r="C100" s="31" t="s">
        <v>307</v>
      </c>
      <c r="D100" s="31" t="s">
        <v>231</v>
      </c>
      <c r="E100" s="11" t="s">
        <v>52</v>
      </c>
      <c r="F100" s="177">
        <v>3</v>
      </c>
      <c r="G100" s="138"/>
      <c r="H100" s="138"/>
      <c r="I100" s="8"/>
    </row>
    <row r="101" s="56" customFormat="1" ht="22.5" customHeight="1" spans="1:9">
      <c r="A101" s="11">
        <v>100</v>
      </c>
      <c r="B101" s="9" t="s">
        <v>308</v>
      </c>
      <c r="C101" s="9" t="s">
        <v>309</v>
      </c>
      <c r="D101" s="9" t="s">
        <v>310</v>
      </c>
      <c r="E101" s="8" t="s">
        <v>52</v>
      </c>
      <c r="F101" s="177">
        <v>2</v>
      </c>
      <c r="G101" s="138"/>
      <c r="H101" s="138"/>
      <c r="I101" s="8"/>
    </row>
    <row r="102" s="56" customFormat="1" ht="22.5" customHeight="1" spans="1:9">
      <c r="A102" s="11">
        <v>101</v>
      </c>
      <c r="B102" s="9" t="s">
        <v>311</v>
      </c>
      <c r="C102" s="9" t="s">
        <v>312</v>
      </c>
      <c r="D102" s="9" t="s">
        <v>313</v>
      </c>
      <c r="E102" s="8" t="s">
        <v>52</v>
      </c>
      <c r="F102" s="177">
        <v>2</v>
      </c>
      <c r="G102" s="138"/>
      <c r="H102" s="138"/>
      <c r="I102" s="8"/>
    </row>
    <row r="103" s="56" customFormat="1" ht="22.5" customHeight="1" spans="1:9">
      <c r="A103" s="11">
        <v>102</v>
      </c>
      <c r="B103" s="9" t="s">
        <v>314</v>
      </c>
      <c r="C103" s="9" t="s">
        <v>315</v>
      </c>
      <c r="D103" s="31" t="s">
        <v>231</v>
      </c>
      <c r="E103" s="180" t="s">
        <v>52</v>
      </c>
      <c r="F103" s="177">
        <v>8</v>
      </c>
      <c r="G103" s="138"/>
      <c r="H103" s="138"/>
      <c r="I103" s="8"/>
    </row>
    <row r="104" s="56" customFormat="1" ht="39" customHeight="1" spans="1:9">
      <c r="A104" s="11">
        <v>103</v>
      </c>
      <c r="B104" s="9" t="s">
        <v>316</v>
      </c>
      <c r="C104" s="9" t="s">
        <v>317</v>
      </c>
      <c r="D104" s="31" t="s">
        <v>318</v>
      </c>
      <c r="E104" s="180" t="s">
        <v>52</v>
      </c>
      <c r="F104" s="177">
        <v>8</v>
      </c>
      <c r="G104" s="138"/>
      <c r="H104" s="138"/>
      <c r="I104" s="8"/>
    </row>
    <row r="105" s="56" customFormat="1" ht="22.5" customHeight="1" spans="1:9">
      <c r="A105" s="11">
        <v>104</v>
      </c>
      <c r="B105" s="9" t="s">
        <v>319</v>
      </c>
      <c r="C105" s="31" t="s">
        <v>320</v>
      </c>
      <c r="D105" s="9" t="s">
        <v>216</v>
      </c>
      <c r="E105" s="11" t="s">
        <v>52</v>
      </c>
      <c r="F105" s="177">
        <v>3</v>
      </c>
      <c r="G105" s="138"/>
      <c r="H105" s="138"/>
      <c r="I105" s="8"/>
    </row>
    <row r="106" s="56" customFormat="1" ht="22.5" customHeight="1" spans="1:9">
      <c r="A106" s="11">
        <v>105</v>
      </c>
      <c r="B106" s="9" t="s">
        <v>321</v>
      </c>
      <c r="C106" s="31" t="s">
        <v>322</v>
      </c>
      <c r="D106" s="31" t="s">
        <v>323</v>
      </c>
      <c r="E106" s="11" t="s">
        <v>175</v>
      </c>
      <c r="F106" s="177">
        <v>30</v>
      </c>
      <c r="G106" s="138"/>
      <c r="H106" s="138"/>
      <c r="I106" s="8"/>
    </row>
    <row r="107" s="56" customFormat="1" ht="22.5" customHeight="1" spans="1:9">
      <c r="A107" s="11">
        <v>106</v>
      </c>
      <c r="B107" s="9" t="s">
        <v>324</v>
      </c>
      <c r="C107" s="31" t="s">
        <v>325</v>
      </c>
      <c r="D107" s="9" t="s">
        <v>326</v>
      </c>
      <c r="E107" s="11" t="s">
        <v>327</v>
      </c>
      <c r="F107" s="177">
        <v>15</v>
      </c>
      <c r="G107" s="138"/>
      <c r="H107" s="138"/>
      <c r="I107" s="8"/>
    </row>
    <row r="108" s="56" customFormat="1" ht="22.5" customHeight="1" spans="1:9">
      <c r="A108" s="11">
        <v>117</v>
      </c>
      <c r="B108" s="179" t="s">
        <v>328</v>
      </c>
      <c r="C108" s="179" t="s">
        <v>200</v>
      </c>
      <c r="D108" s="179" t="s">
        <v>201</v>
      </c>
      <c r="E108" s="11" t="s">
        <v>52</v>
      </c>
      <c r="F108" s="177">
        <v>8</v>
      </c>
      <c r="G108" s="138"/>
      <c r="H108" s="138"/>
      <c r="I108" s="11"/>
    </row>
    <row r="109" s="56" customFormat="1" ht="22.5" customHeight="1" spans="1:9">
      <c r="A109" s="11">
        <v>118</v>
      </c>
      <c r="B109" s="179" t="s">
        <v>329</v>
      </c>
      <c r="C109" s="179" t="s">
        <v>330</v>
      </c>
      <c r="D109" s="179" t="s">
        <v>331</v>
      </c>
      <c r="E109" s="11" t="s">
        <v>52</v>
      </c>
      <c r="F109" s="177">
        <v>3</v>
      </c>
      <c r="G109" s="138"/>
      <c r="H109" s="138"/>
      <c r="I109" s="11"/>
    </row>
    <row r="110" s="56" customFormat="1" ht="22.5" customHeight="1" spans="1:9">
      <c r="A110" s="11">
        <v>119</v>
      </c>
      <c r="B110" s="179" t="s">
        <v>332</v>
      </c>
      <c r="C110" s="179" t="s">
        <v>333</v>
      </c>
      <c r="D110" s="179" t="s">
        <v>201</v>
      </c>
      <c r="E110" s="11" t="s">
        <v>52</v>
      </c>
      <c r="F110" s="177">
        <v>1</v>
      </c>
      <c r="G110" s="138"/>
      <c r="H110" s="138"/>
      <c r="I110" s="11"/>
    </row>
    <row r="111" s="56" customFormat="1" ht="22.5" customHeight="1" spans="1:9">
      <c r="A111" s="11">
        <v>120</v>
      </c>
      <c r="B111" s="179" t="s">
        <v>334</v>
      </c>
      <c r="C111" s="179" t="s">
        <v>335</v>
      </c>
      <c r="D111" s="179" t="s">
        <v>336</v>
      </c>
      <c r="E111" s="11" t="s">
        <v>52</v>
      </c>
      <c r="F111" s="177">
        <v>1</v>
      </c>
      <c r="G111" s="138"/>
      <c r="H111" s="138"/>
      <c r="I111" s="11"/>
    </row>
    <row r="112" s="56" customFormat="1" ht="88.5" customHeight="1" spans="1:9">
      <c r="A112" s="11">
        <v>121</v>
      </c>
      <c r="B112" s="179" t="s">
        <v>337</v>
      </c>
      <c r="C112" s="179" t="s">
        <v>338</v>
      </c>
      <c r="D112" s="179" t="s">
        <v>339</v>
      </c>
      <c r="E112" s="11" t="s">
        <v>52</v>
      </c>
      <c r="F112" s="177">
        <v>2</v>
      </c>
      <c r="G112" s="138"/>
      <c r="H112" s="138"/>
      <c r="I112" s="11"/>
    </row>
    <row r="113" s="56" customFormat="1" ht="39" customHeight="1" spans="1:9">
      <c r="A113" s="11">
        <v>122</v>
      </c>
      <c r="B113" s="179" t="s">
        <v>340</v>
      </c>
      <c r="C113" s="179" t="s">
        <v>341</v>
      </c>
      <c r="D113" s="9" t="s">
        <v>342</v>
      </c>
      <c r="E113" s="11" t="s">
        <v>52</v>
      </c>
      <c r="F113" s="177">
        <v>2</v>
      </c>
      <c r="G113" s="138"/>
      <c r="H113" s="138"/>
      <c r="I113" s="11"/>
    </row>
    <row r="114" s="56" customFormat="1" ht="88.5" customHeight="1" spans="1:9">
      <c r="A114" s="11">
        <v>123</v>
      </c>
      <c r="B114" s="179" t="s">
        <v>343</v>
      </c>
      <c r="C114" s="179" t="s">
        <v>344</v>
      </c>
      <c r="D114" s="31" t="s">
        <v>345</v>
      </c>
      <c r="E114" s="11" t="s">
        <v>52</v>
      </c>
      <c r="F114" s="177">
        <v>2</v>
      </c>
      <c r="G114" s="138"/>
      <c r="H114" s="138"/>
      <c r="I114" s="11"/>
    </row>
    <row r="115" s="56" customFormat="1" ht="39" customHeight="1" spans="1:9">
      <c r="A115" s="11">
        <v>124</v>
      </c>
      <c r="B115" s="179" t="s">
        <v>346</v>
      </c>
      <c r="C115" s="179" t="s">
        <v>347</v>
      </c>
      <c r="D115" s="179" t="s">
        <v>348</v>
      </c>
      <c r="E115" s="11" t="s">
        <v>52</v>
      </c>
      <c r="F115" s="177">
        <v>1</v>
      </c>
      <c r="G115" s="138"/>
      <c r="H115" s="138"/>
      <c r="I115" s="11"/>
    </row>
    <row r="116" s="174" customFormat="1" ht="22.5" customHeight="1" spans="1:9">
      <c r="A116" s="11">
        <v>125</v>
      </c>
      <c r="B116" s="9" t="s">
        <v>349</v>
      </c>
      <c r="C116" s="9" t="s">
        <v>350</v>
      </c>
      <c r="D116" s="31" t="s">
        <v>231</v>
      </c>
      <c r="E116" s="11" t="s">
        <v>52</v>
      </c>
      <c r="F116" s="177">
        <v>1</v>
      </c>
      <c r="G116" s="138"/>
      <c r="H116" s="138"/>
      <c r="I116" s="11"/>
    </row>
    <row r="117" s="56" customFormat="1" ht="22.5" customHeight="1" spans="1:9">
      <c r="A117" s="11">
        <v>126</v>
      </c>
      <c r="B117" s="9" t="s">
        <v>351</v>
      </c>
      <c r="C117" s="179" t="s">
        <v>352</v>
      </c>
      <c r="D117" s="179" t="s">
        <v>353</v>
      </c>
      <c r="E117" s="11" t="s">
        <v>52</v>
      </c>
      <c r="F117" s="177">
        <v>2</v>
      </c>
      <c r="G117" s="138"/>
      <c r="H117" s="138"/>
      <c r="I117" s="11"/>
    </row>
    <row r="118" s="56" customFormat="1" ht="22.5" customHeight="1" spans="1:9">
      <c r="A118" s="32" t="s">
        <v>354</v>
      </c>
      <c r="B118" s="135"/>
      <c r="C118" s="135"/>
      <c r="D118" s="135"/>
      <c r="E118" s="135"/>
      <c r="F118" s="135"/>
      <c r="G118" s="112"/>
      <c r="H118" s="138"/>
      <c r="I118" s="11"/>
    </row>
    <row r="119" s="56" customFormat="1" spans="1:9">
      <c r="A119" s="139"/>
      <c r="B119" s="139"/>
      <c r="C119" s="139"/>
      <c r="D119" s="139"/>
      <c r="E119" s="139"/>
      <c r="F119" s="139"/>
      <c r="G119" s="140"/>
      <c r="H119" s="140"/>
      <c r="I119" s="139"/>
    </row>
    <row r="120" s="56" customFormat="1" spans="1:9">
      <c r="A120" s="139"/>
      <c r="B120" s="139"/>
      <c r="C120" s="139"/>
      <c r="D120" s="139"/>
      <c r="E120" s="139"/>
      <c r="F120" s="139"/>
      <c r="G120" s="140"/>
      <c r="H120" s="140"/>
      <c r="I120" s="139"/>
    </row>
    <row r="121" s="56" customFormat="1" spans="1:9">
      <c r="A121" s="139"/>
      <c r="B121" s="139"/>
      <c r="C121" s="139"/>
      <c r="D121" s="139"/>
      <c r="E121" s="139"/>
      <c r="F121" s="139"/>
      <c r="G121" s="140"/>
      <c r="H121" s="140"/>
      <c r="I121" s="139"/>
    </row>
    <row r="122" s="56" customFormat="1" spans="1:9">
      <c r="A122" s="139"/>
      <c r="B122" s="139"/>
      <c r="C122" s="139"/>
      <c r="D122" s="139"/>
      <c r="E122" s="139"/>
      <c r="F122" s="139"/>
      <c r="G122" s="140"/>
      <c r="H122" s="140"/>
      <c r="I122" s="139"/>
    </row>
    <row r="123" s="56" customFormat="1" spans="1:9">
      <c r="A123" s="139"/>
      <c r="B123" s="139"/>
      <c r="C123" s="139"/>
      <c r="D123" s="139"/>
      <c r="E123" s="139"/>
      <c r="F123" s="139"/>
      <c r="G123" s="140"/>
      <c r="H123" s="140"/>
      <c r="I123" s="139"/>
    </row>
    <row r="124" s="56" customFormat="1" spans="1:9">
      <c r="A124" s="139"/>
      <c r="B124" s="139"/>
      <c r="C124" s="139"/>
      <c r="D124" s="139"/>
      <c r="E124" s="139"/>
      <c r="F124" s="139"/>
      <c r="G124" s="140"/>
      <c r="H124" s="140"/>
      <c r="I124" s="139"/>
    </row>
    <row r="125" s="56" customFormat="1" spans="1:9">
      <c r="A125" s="139"/>
      <c r="B125" s="139"/>
      <c r="C125" s="139"/>
      <c r="D125" s="139"/>
      <c r="E125" s="139"/>
      <c r="F125" s="139"/>
      <c r="G125" s="140"/>
      <c r="H125" s="140"/>
      <c r="I125" s="139"/>
    </row>
    <row r="126" s="56" customFormat="1" spans="1:9">
      <c r="A126" s="139"/>
      <c r="B126" s="139"/>
      <c r="C126" s="139"/>
      <c r="D126" s="139"/>
      <c r="E126" s="139"/>
      <c r="F126" s="139"/>
      <c r="G126" s="140"/>
      <c r="H126" s="140"/>
      <c r="I126" s="139"/>
    </row>
    <row r="127" s="174" customFormat="1" spans="1:9">
      <c r="A127" s="139"/>
      <c r="B127" s="139"/>
      <c r="C127" s="139"/>
      <c r="D127" s="139"/>
      <c r="E127" s="139"/>
      <c r="F127" s="139"/>
      <c r="G127" s="140"/>
      <c r="H127" s="140"/>
      <c r="I127" s="139"/>
    </row>
    <row r="128" s="56" customFormat="1" spans="1:9">
      <c r="A128" s="139"/>
      <c r="B128" s="139"/>
      <c r="C128" s="139"/>
      <c r="D128" s="139"/>
      <c r="E128" s="139"/>
      <c r="F128" s="139"/>
      <c r="G128" s="140"/>
      <c r="H128" s="140"/>
      <c r="I128" s="139"/>
    </row>
  </sheetData>
  <mergeCells count="4">
    <mergeCell ref="A1:I1"/>
    <mergeCell ref="A118:G118"/>
    <mergeCell ref="B56:B61"/>
    <mergeCell ref="B66:B67"/>
  </mergeCells>
  <pageMargins left="0.554861111111111" right="0.161111111111111" top="0.409027777777778" bottom="0.802777777777778" header="0.5" footer="0.5"/>
  <pageSetup paperSize="9" scale="71" fitToHeight="0" orientation="landscape" horizontalDpi="600"/>
  <headerFooter>
    <oddFooter>&amp;C第 &amp;P 页，共 &amp;N 页</oddFooter>
  </headerFooter>
  <rowBreaks count="3" manualBreakCount="3">
    <brk id="118" max="16383" man="1"/>
    <brk id="118" max="16383" man="1"/>
    <brk id="118"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view="pageBreakPreview" zoomScaleNormal="55" topLeftCell="A8" workbookViewId="0">
      <selection activeCell="F26" sqref="F26"/>
    </sheetView>
  </sheetViews>
  <sheetFormatPr defaultColWidth="9" defaultRowHeight="14.4"/>
  <cols>
    <col min="1" max="1" width="9.00925925925926" style="150" customWidth="1"/>
    <col min="2" max="2" width="5.64814814814815" style="150" customWidth="1"/>
    <col min="3" max="3" width="14.1018518518519" style="150" customWidth="1"/>
    <col min="4" max="4" width="27.0092592592593" style="124" customWidth="1"/>
    <col min="5" max="5" width="17.7407407407407" style="124" customWidth="1"/>
    <col min="6" max="6" width="50.6388888888889" style="124" customWidth="1"/>
    <col min="7" max="7" width="9.55555555555556" style="124" customWidth="1"/>
    <col min="8" max="8" width="9.37037037037037" style="124" customWidth="1"/>
    <col min="9" max="9" width="15.0092592592593" style="56" customWidth="1"/>
    <col min="10" max="10" width="15.7407407407407" style="56" customWidth="1"/>
    <col min="11" max="11" width="9.00925925925926" style="124" customWidth="1"/>
    <col min="12" max="16384" width="9" style="124"/>
  </cols>
  <sheetData>
    <row r="1" s="18" customFormat="1" ht="28.5" customHeight="1" spans="1:11">
      <c r="A1" s="151" t="s">
        <v>355</v>
      </c>
      <c r="B1" s="151"/>
      <c r="C1" s="151"/>
      <c r="D1" s="151"/>
      <c r="E1" s="151"/>
      <c r="F1" s="151"/>
      <c r="G1" s="151"/>
      <c r="H1" s="151"/>
      <c r="I1" s="151"/>
      <c r="J1" s="151"/>
      <c r="K1" s="151"/>
    </row>
    <row r="2" s="18" customFormat="1" ht="22.5" customHeight="1" spans="1:11">
      <c r="A2" s="152" t="s">
        <v>23</v>
      </c>
      <c r="B2" s="152"/>
      <c r="C2" s="152" t="s">
        <v>356</v>
      </c>
      <c r="D2" s="152" t="s">
        <v>43</v>
      </c>
      <c r="E2" s="152" t="s">
        <v>44</v>
      </c>
      <c r="F2" s="152" t="s">
        <v>45</v>
      </c>
      <c r="G2" s="5" t="s">
        <v>46</v>
      </c>
      <c r="H2" s="5" t="s">
        <v>47</v>
      </c>
      <c r="I2" s="6" t="s">
        <v>48</v>
      </c>
      <c r="J2" s="6" t="s">
        <v>25</v>
      </c>
      <c r="K2" s="152" t="s">
        <v>26</v>
      </c>
    </row>
    <row r="3" s="18" customFormat="1" ht="94" customHeight="1" spans="1:11">
      <c r="A3" s="81">
        <v>1</v>
      </c>
      <c r="B3" s="153" t="s">
        <v>357</v>
      </c>
      <c r="C3" s="154" t="s">
        <v>358</v>
      </c>
      <c r="D3" s="155" t="s">
        <v>359</v>
      </c>
      <c r="E3" s="8" t="s">
        <v>360</v>
      </c>
      <c r="F3" s="156" t="s">
        <v>361</v>
      </c>
      <c r="G3" s="132" t="s">
        <v>362</v>
      </c>
      <c r="H3" s="157">
        <v>15</v>
      </c>
      <c r="I3" s="172"/>
      <c r="J3" s="138"/>
      <c r="K3" s="137"/>
    </row>
    <row r="4" s="18" customFormat="1" ht="94" customHeight="1" spans="1:11">
      <c r="A4" s="81">
        <v>2</v>
      </c>
      <c r="B4" s="158"/>
      <c r="C4" s="159"/>
      <c r="D4" s="160" t="s">
        <v>363</v>
      </c>
      <c r="E4" s="8" t="s">
        <v>360</v>
      </c>
      <c r="F4" s="161"/>
      <c r="G4" s="157" t="s">
        <v>364</v>
      </c>
      <c r="H4" s="157">
        <v>1056</v>
      </c>
      <c r="I4" s="172"/>
      <c r="J4" s="138"/>
      <c r="K4" s="137"/>
    </row>
    <row r="5" s="18" customFormat="1" ht="94" customHeight="1" spans="1:11">
      <c r="A5" s="81">
        <v>3</v>
      </c>
      <c r="B5" s="158"/>
      <c r="C5" s="159"/>
      <c r="D5" s="160" t="s">
        <v>365</v>
      </c>
      <c r="E5" s="8" t="s">
        <v>366</v>
      </c>
      <c r="F5" s="162"/>
      <c r="G5" s="163" t="s">
        <v>367</v>
      </c>
      <c r="H5" s="157">
        <v>2025</v>
      </c>
      <c r="I5" s="172"/>
      <c r="J5" s="138"/>
      <c r="K5" s="137"/>
    </row>
    <row r="6" s="18" customFormat="1" ht="22.5" customHeight="1" spans="1:11">
      <c r="A6" s="81">
        <v>4</v>
      </c>
      <c r="B6" s="158"/>
      <c r="C6" s="159"/>
      <c r="D6" s="155" t="s">
        <v>368</v>
      </c>
      <c r="E6" s="8" t="s">
        <v>369</v>
      </c>
      <c r="F6" s="9" t="s">
        <v>370</v>
      </c>
      <c r="G6" s="157" t="s">
        <v>371</v>
      </c>
      <c r="H6" s="157">
        <v>7200</v>
      </c>
      <c r="I6" s="172"/>
      <c r="J6" s="138"/>
      <c r="K6" s="7"/>
    </row>
    <row r="7" s="147" customFormat="1" ht="39" customHeight="1" spans="1:11">
      <c r="A7" s="81">
        <v>5</v>
      </c>
      <c r="B7" s="158"/>
      <c r="C7" s="164" t="s">
        <v>372</v>
      </c>
      <c r="D7" s="8" t="s">
        <v>373</v>
      </c>
      <c r="E7" s="8" t="s">
        <v>374</v>
      </c>
      <c r="F7" s="9" t="s">
        <v>375</v>
      </c>
      <c r="G7" s="7" t="s">
        <v>364</v>
      </c>
      <c r="H7" s="165">
        <v>685</v>
      </c>
      <c r="I7" s="172"/>
      <c r="J7" s="138"/>
      <c r="K7" s="83"/>
    </row>
    <row r="8" s="147" customFormat="1" ht="55.5" customHeight="1" spans="1:11">
      <c r="A8" s="81">
        <v>6</v>
      </c>
      <c r="B8" s="158"/>
      <c r="C8" s="164"/>
      <c r="D8" s="155" t="s">
        <v>376</v>
      </c>
      <c r="E8" s="8" t="s">
        <v>377</v>
      </c>
      <c r="F8" s="9" t="s">
        <v>378</v>
      </c>
      <c r="G8" s="8" t="s">
        <v>379</v>
      </c>
      <c r="H8" s="8">
        <v>19</v>
      </c>
      <c r="I8" s="172"/>
      <c r="J8" s="138"/>
      <c r="K8" s="83"/>
    </row>
    <row r="9" s="147" customFormat="1" ht="39" customHeight="1" spans="1:11">
      <c r="A9" s="81">
        <v>7</v>
      </c>
      <c r="B9" s="158"/>
      <c r="C9" s="164" t="s">
        <v>380</v>
      </c>
      <c r="D9" s="8" t="s">
        <v>381</v>
      </c>
      <c r="E9" s="8" t="s">
        <v>374</v>
      </c>
      <c r="F9" s="9" t="s">
        <v>375</v>
      </c>
      <c r="G9" s="8" t="s">
        <v>327</v>
      </c>
      <c r="H9" s="7">
        <v>10</v>
      </c>
      <c r="I9" s="172"/>
      <c r="J9" s="138"/>
      <c r="K9" s="83"/>
    </row>
    <row r="10" s="147" customFormat="1" ht="55.5" customHeight="1" spans="1:11">
      <c r="A10" s="81">
        <v>8</v>
      </c>
      <c r="B10" s="158"/>
      <c r="C10" s="164"/>
      <c r="D10" s="155" t="s">
        <v>376</v>
      </c>
      <c r="E10" s="8" t="s">
        <v>377</v>
      </c>
      <c r="F10" s="9" t="s">
        <v>378</v>
      </c>
      <c r="G10" s="8" t="s">
        <v>379</v>
      </c>
      <c r="H10" s="8">
        <v>3</v>
      </c>
      <c r="I10" s="172"/>
      <c r="J10" s="138"/>
      <c r="K10" s="83"/>
    </row>
    <row r="11" s="147" customFormat="1" ht="22.5" customHeight="1" spans="1:11">
      <c r="A11" s="81">
        <v>9</v>
      </c>
      <c r="B11" s="166"/>
      <c r="C11" s="167" t="s">
        <v>382</v>
      </c>
      <c r="D11" s="8" t="s">
        <v>383</v>
      </c>
      <c r="E11" s="8" t="s">
        <v>384</v>
      </c>
      <c r="F11" s="9" t="s">
        <v>385</v>
      </c>
      <c r="G11" s="8" t="s">
        <v>362</v>
      </c>
      <c r="H11" s="7">
        <v>35</v>
      </c>
      <c r="I11" s="172"/>
      <c r="J11" s="138"/>
      <c r="K11" s="83"/>
    </row>
    <row r="12" s="148" customFormat="1" ht="22.5" customHeight="1" spans="1:11">
      <c r="A12" s="81">
        <v>10</v>
      </c>
      <c r="B12" s="81" t="s">
        <v>386</v>
      </c>
      <c r="C12" s="89" t="s">
        <v>387</v>
      </c>
      <c r="D12" s="8" t="s">
        <v>359</v>
      </c>
      <c r="E12" s="8" t="s">
        <v>366</v>
      </c>
      <c r="F12" s="9" t="s">
        <v>388</v>
      </c>
      <c r="G12" s="132" t="s">
        <v>362</v>
      </c>
      <c r="H12" s="157">
        <v>50</v>
      </c>
      <c r="I12" s="80"/>
      <c r="J12" s="138"/>
      <c r="K12" s="83"/>
    </row>
    <row r="13" s="148" customFormat="1" ht="22.5" customHeight="1" spans="1:11">
      <c r="A13" s="81">
        <v>11</v>
      </c>
      <c r="B13" s="81"/>
      <c r="C13" s="89" t="s">
        <v>389</v>
      </c>
      <c r="D13" s="8" t="s">
        <v>363</v>
      </c>
      <c r="E13" s="8" t="s">
        <v>366</v>
      </c>
      <c r="F13" s="9" t="s">
        <v>390</v>
      </c>
      <c r="G13" s="157" t="s">
        <v>364</v>
      </c>
      <c r="H13" s="157">
        <v>93</v>
      </c>
      <c r="I13" s="80"/>
      <c r="J13" s="138"/>
      <c r="K13" s="83"/>
    </row>
    <row r="14" s="149" customFormat="1" ht="22.5" customHeight="1" spans="1:11">
      <c r="A14" s="81">
        <v>12</v>
      </c>
      <c r="B14" s="81"/>
      <c r="C14" s="81" t="s">
        <v>391</v>
      </c>
      <c r="D14" s="8" t="s">
        <v>392</v>
      </c>
      <c r="E14" s="8" t="s">
        <v>393</v>
      </c>
      <c r="F14" s="9" t="s">
        <v>394</v>
      </c>
      <c r="G14" s="132" t="s">
        <v>362</v>
      </c>
      <c r="H14" s="157">
        <v>10</v>
      </c>
      <c r="I14" s="80"/>
      <c r="J14" s="138"/>
      <c r="K14" s="83"/>
    </row>
    <row r="15" s="149" customFormat="1" ht="22.5" customHeight="1" spans="1:11">
      <c r="A15" s="81">
        <v>13</v>
      </c>
      <c r="B15" s="81"/>
      <c r="C15" s="89"/>
      <c r="D15" s="8" t="s">
        <v>395</v>
      </c>
      <c r="E15" s="8" t="s">
        <v>396</v>
      </c>
      <c r="F15" s="9" t="s">
        <v>394</v>
      </c>
      <c r="G15" s="132" t="s">
        <v>362</v>
      </c>
      <c r="H15" s="157">
        <v>10</v>
      </c>
      <c r="I15" s="80"/>
      <c r="J15" s="138"/>
      <c r="K15" s="83"/>
    </row>
    <row r="16" s="149" customFormat="1" ht="22.5" customHeight="1" spans="1:11">
      <c r="A16" s="81">
        <v>14</v>
      </c>
      <c r="B16" s="81"/>
      <c r="C16" s="81" t="s">
        <v>397</v>
      </c>
      <c r="D16" s="8" t="s">
        <v>398</v>
      </c>
      <c r="E16" s="8" t="s">
        <v>393</v>
      </c>
      <c r="F16" s="9" t="s">
        <v>399</v>
      </c>
      <c r="G16" s="132" t="s">
        <v>362</v>
      </c>
      <c r="H16" s="83">
        <v>10</v>
      </c>
      <c r="I16" s="80"/>
      <c r="J16" s="138"/>
      <c r="K16" s="83"/>
    </row>
    <row r="17" s="148" customFormat="1" ht="22.5" customHeight="1" spans="1:11">
      <c r="A17" s="81">
        <v>15</v>
      </c>
      <c r="B17" s="81"/>
      <c r="C17" s="81" t="s">
        <v>400</v>
      </c>
      <c r="D17" s="8" t="s">
        <v>401</v>
      </c>
      <c r="E17" s="8" t="s">
        <v>402</v>
      </c>
      <c r="F17" s="9" t="s">
        <v>403</v>
      </c>
      <c r="G17" s="132" t="s">
        <v>379</v>
      </c>
      <c r="H17" s="157">
        <v>3</v>
      </c>
      <c r="I17" s="80"/>
      <c r="J17" s="138"/>
      <c r="K17" s="83"/>
    </row>
    <row r="18" s="148" customFormat="1" ht="22.5" customHeight="1" spans="1:11">
      <c r="A18" s="81">
        <v>16</v>
      </c>
      <c r="B18" s="81"/>
      <c r="C18" s="81" t="s">
        <v>404</v>
      </c>
      <c r="D18" s="8" t="s">
        <v>405</v>
      </c>
      <c r="E18" s="8" t="s">
        <v>406</v>
      </c>
      <c r="F18" s="9" t="s">
        <v>407</v>
      </c>
      <c r="G18" s="132" t="s">
        <v>52</v>
      </c>
      <c r="H18" s="157">
        <v>9</v>
      </c>
      <c r="I18" s="80"/>
      <c r="J18" s="138"/>
      <c r="K18" s="83"/>
    </row>
    <row r="19" ht="22.5" customHeight="1" spans="1:11">
      <c r="A19" s="168"/>
      <c r="B19" s="168"/>
      <c r="C19" s="137" t="s">
        <v>408</v>
      </c>
      <c r="D19" s="87" t="s">
        <v>409</v>
      </c>
      <c r="E19" s="137"/>
      <c r="F19" s="169" t="s">
        <v>410</v>
      </c>
      <c r="G19" s="87" t="s">
        <v>379</v>
      </c>
      <c r="H19" s="87">
        <v>40</v>
      </c>
      <c r="I19" s="80"/>
      <c r="J19" s="138"/>
      <c r="K19" s="137"/>
    </row>
    <row r="20" ht="22.5" customHeight="1" spans="1:11">
      <c r="A20" s="170" t="s">
        <v>354</v>
      </c>
      <c r="B20" s="171"/>
      <c r="C20" s="171"/>
      <c r="D20" s="171"/>
      <c r="E20" s="171"/>
      <c r="F20" s="171"/>
      <c r="G20" s="171"/>
      <c r="H20" s="171"/>
      <c r="I20" s="173"/>
      <c r="J20" s="138"/>
      <c r="K20" s="137"/>
    </row>
  </sheetData>
  <mergeCells count="13">
    <mergeCell ref="A1:K1"/>
    <mergeCell ref="A20:I20"/>
    <mergeCell ref="B3:B11"/>
    <mergeCell ref="B12:B18"/>
    <mergeCell ref="C3:C6"/>
    <mergeCell ref="C7:C8"/>
    <mergeCell ref="C9:C10"/>
    <mergeCell ref="C14:C15"/>
    <mergeCell ref="F3:F5"/>
    <mergeCell ref="K3:K5"/>
    <mergeCell ref="K7:K8"/>
    <mergeCell ref="K9:K10"/>
    <mergeCell ref="K14:K15"/>
  </mergeCells>
  <pageMargins left="0.554861111111111" right="0.554861111111111" top="0.409027777777778" bottom="0.60625" header="0.5" footer="0.302777777777778"/>
  <pageSetup paperSize="9" scale="69" orientation="landscape" horizontalDpi="600"/>
  <headerFooter>
    <oddFooter>&amp;C第 &amp;P 页，共 &amp;N 页</oddFooter>
  </headerFooter>
  <rowBreaks count="1" manualBreakCount="1">
    <brk id="20"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4"/>
  <sheetViews>
    <sheetView view="pageBreakPreview" zoomScaleNormal="55" topLeftCell="A32" workbookViewId="0">
      <selection activeCell="A44" sqref="A44:G44"/>
    </sheetView>
  </sheetViews>
  <sheetFormatPr defaultColWidth="8.10185185185185" defaultRowHeight="14.4"/>
  <cols>
    <col min="1" max="1" width="9.00925925925926" style="139" customWidth="1"/>
    <col min="2" max="2" width="36.9166666666667" style="139" customWidth="1"/>
    <col min="3" max="3" width="25.1944444444444" style="139" customWidth="1"/>
    <col min="4" max="4" width="50.6388888888889" style="139" customWidth="1"/>
    <col min="5" max="5" width="9.00925925925926" style="139" customWidth="1"/>
    <col min="6" max="6" width="9.37037037037037" style="139" customWidth="1"/>
    <col min="7" max="8" width="15.0092592592593" style="140" customWidth="1"/>
    <col min="9" max="9" width="9.00925925925926" style="139" customWidth="1"/>
    <col min="10" max="10" width="12.6388888888889" style="139"/>
    <col min="11" max="16384" width="8.10185185185185" style="139"/>
  </cols>
  <sheetData>
    <row r="1" s="139" customFormat="1" ht="28.5" customHeight="1" spans="1:9">
      <c r="A1" s="19" t="s">
        <v>411</v>
      </c>
      <c r="B1" s="19"/>
      <c r="C1" s="19"/>
      <c r="D1" s="19"/>
      <c r="E1" s="19"/>
      <c r="F1" s="19"/>
      <c r="G1" s="19"/>
      <c r="H1" s="19"/>
      <c r="I1" s="19"/>
    </row>
    <row r="2" s="139" customFormat="1" ht="22.5" customHeight="1" spans="1:9">
      <c r="A2" s="5" t="s">
        <v>23</v>
      </c>
      <c r="B2" s="5" t="s">
        <v>44</v>
      </c>
      <c r="C2" s="5" t="s">
        <v>412</v>
      </c>
      <c r="D2" s="5" t="s">
        <v>45</v>
      </c>
      <c r="E2" s="5" t="s">
        <v>46</v>
      </c>
      <c r="F2" s="5" t="s">
        <v>47</v>
      </c>
      <c r="G2" s="6" t="s">
        <v>48</v>
      </c>
      <c r="H2" s="6" t="s">
        <v>25</v>
      </c>
      <c r="I2" s="5" t="s">
        <v>26</v>
      </c>
    </row>
    <row r="3" s="139" customFormat="1" ht="22.5" customHeight="1" spans="1:9">
      <c r="A3" s="81" t="s">
        <v>413</v>
      </c>
      <c r="B3" s="89"/>
      <c r="C3" s="89"/>
      <c r="D3" s="89"/>
      <c r="E3" s="89"/>
      <c r="F3" s="89"/>
      <c r="G3" s="141"/>
      <c r="H3" s="141"/>
      <c r="I3" s="89"/>
    </row>
    <row r="4" s="139" customFormat="1" ht="55.5" customHeight="1" spans="1:9">
      <c r="A4" s="7">
        <v>1</v>
      </c>
      <c r="B4" s="8" t="s">
        <v>414</v>
      </c>
      <c r="C4" s="8" t="s">
        <v>415</v>
      </c>
      <c r="D4" s="9" t="s">
        <v>416</v>
      </c>
      <c r="E4" s="8" t="s">
        <v>417</v>
      </c>
      <c r="F4" s="8">
        <v>180</v>
      </c>
      <c r="G4" s="138"/>
      <c r="H4" s="138"/>
      <c r="I4" s="7"/>
    </row>
    <row r="5" s="139" customFormat="1" ht="55.5" customHeight="1" spans="1:9">
      <c r="A5" s="7">
        <v>2</v>
      </c>
      <c r="B5" s="8" t="s">
        <v>418</v>
      </c>
      <c r="C5" s="8" t="s">
        <v>419</v>
      </c>
      <c r="D5" s="9" t="s">
        <v>420</v>
      </c>
      <c r="E5" s="8" t="s">
        <v>379</v>
      </c>
      <c r="F5" s="8">
        <v>60</v>
      </c>
      <c r="G5" s="142"/>
      <c r="H5" s="138"/>
      <c r="I5" s="7"/>
    </row>
    <row r="6" s="139" customFormat="1" ht="72" customHeight="1" spans="1:9">
      <c r="A6" s="7">
        <v>3</v>
      </c>
      <c r="B6" s="8" t="s">
        <v>421</v>
      </c>
      <c r="C6" s="8" t="s">
        <v>422</v>
      </c>
      <c r="D6" s="9" t="s">
        <v>423</v>
      </c>
      <c r="E6" s="8" t="s">
        <v>424</v>
      </c>
      <c r="F6" s="8">
        <v>280</v>
      </c>
      <c r="G6" s="142"/>
      <c r="H6" s="138"/>
      <c r="I6" s="7"/>
    </row>
    <row r="7" s="139" customFormat="1" ht="72" customHeight="1" spans="1:9">
      <c r="A7" s="7">
        <v>4</v>
      </c>
      <c r="B7" s="8" t="s">
        <v>425</v>
      </c>
      <c r="C7" s="8" t="s">
        <v>426</v>
      </c>
      <c r="D7" s="9" t="s">
        <v>427</v>
      </c>
      <c r="E7" s="8" t="s">
        <v>424</v>
      </c>
      <c r="F7" s="8">
        <v>280</v>
      </c>
      <c r="G7" s="142"/>
      <c r="H7" s="138"/>
      <c r="I7" s="7"/>
    </row>
    <row r="8" s="139" customFormat="1" ht="55.5" customHeight="1" spans="1:9">
      <c r="A8" s="7">
        <v>5</v>
      </c>
      <c r="B8" s="8" t="s">
        <v>428</v>
      </c>
      <c r="C8" s="8" t="s">
        <v>429</v>
      </c>
      <c r="D8" s="9" t="s">
        <v>430</v>
      </c>
      <c r="E8" s="8" t="s">
        <v>424</v>
      </c>
      <c r="F8" s="8">
        <v>220</v>
      </c>
      <c r="G8" s="142"/>
      <c r="H8" s="138"/>
      <c r="I8" s="7"/>
    </row>
    <row r="9" s="139" customFormat="1" ht="39" customHeight="1" spans="1:9">
      <c r="A9" s="7">
        <v>6</v>
      </c>
      <c r="B9" s="8" t="s">
        <v>431</v>
      </c>
      <c r="C9" s="8" t="s">
        <v>432</v>
      </c>
      <c r="D9" s="9" t="s">
        <v>433</v>
      </c>
      <c r="E9" s="8" t="s">
        <v>52</v>
      </c>
      <c r="F9" s="8">
        <v>10</v>
      </c>
      <c r="G9" s="142"/>
      <c r="H9" s="138"/>
      <c r="I9" s="7"/>
    </row>
    <row r="10" s="139" customFormat="1" ht="72" customHeight="1" spans="1:9">
      <c r="A10" s="7">
        <v>7</v>
      </c>
      <c r="B10" s="8" t="s">
        <v>434</v>
      </c>
      <c r="C10" s="8" t="s">
        <v>435</v>
      </c>
      <c r="D10" s="9" t="s">
        <v>436</v>
      </c>
      <c r="E10" s="8" t="s">
        <v>52</v>
      </c>
      <c r="F10" s="8">
        <v>4</v>
      </c>
      <c r="G10" s="142"/>
      <c r="H10" s="138"/>
      <c r="I10" s="7"/>
    </row>
    <row r="11" s="139" customFormat="1" ht="171" customHeight="1" spans="1:9">
      <c r="A11" s="7">
        <v>8</v>
      </c>
      <c r="B11" s="8" t="s">
        <v>437</v>
      </c>
      <c r="C11" s="8" t="s">
        <v>438</v>
      </c>
      <c r="D11" s="9" t="s">
        <v>439</v>
      </c>
      <c r="E11" s="8" t="s">
        <v>440</v>
      </c>
      <c r="F11" s="8">
        <v>30</v>
      </c>
      <c r="G11" s="142"/>
      <c r="H11" s="138"/>
      <c r="I11" s="7"/>
    </row>
    <row r="12" s="139" customFormat="1" ht="138" customHeight="1" spans="1:9">
      <c r="A12" s="7">
        <v>9</v>
      </c>
      <c r="B12" s="8" t="s">
        <v>441</v>
      </c>
      <c r="C12" s="8" t="s">
        <v>442</v>
      </c>
      <c r="D12" s="9" t="s">
        <v>443</v>
      </c>
      <c r="E12" s="8" t="s">
        <v>362</v>
      </c>
      <c r="F12" s="8">
        <v>30</v>
      </c>
      <c r="G12" s="142"/>
      <c r="H12" s="138"/>
      <c r="I12" s="7"/>
    </row>
    <row r="13" s="139" customFormat="1" ht="22.5" customHeight="1" spans="1:9">
      <c r="A13" s="12" t="s">
        <v>444</v>
      </c>
      <c r="B13" s="13"/>
      <c r="C13" s="13"/>
      <c r="D13" s="13"/>
      <c r="E13" s="13"/>
      <c r="F13" s="13"/>
      <c r="G13" s="14"/>
      <c r="H13" s="143"/>
      <c r="I13" s="8"/>
    </row>
    <row r="14" s="139" customFormat="1" ht="22.5" customHeight="1" spans="1:9">
      <c r="A14" s="12" t="s">
        <v>445</v>
      </c>
      <c r="B14" s="13"/>
      <c r="C14" s="13"/>
      <c r="D14" s="13"/>
      <c r="E14" s="13"/>
      <c r="F14" s="13"/>
      <c r="G14" s="13"/>
      <c r="H14" s="13"/>
      <c r="I14" s="14"/>
    </row>
    <row r="15" s="139" customFormat="1" ht="39" customHeight="1" spans="1:9">
      <c r="A15" s="8">
        <v>1</v>
      </c>
      <c r="B15" s="8" t="s">
        <v>446</v>
      </c>
      <c r="C15" s="8" t="s">
        <v>415</v>
      </c>
      <c r="D15" s="9" t="s">
        <v>447</v>
      </c>
      <c r="E15" s="8" t="s">
        <v>448</v>
      </c>
      <c r="F15" s="8">
        <v>1000</v>
      </c>
      <c r="G15" s="142"/>
      <c r="H15" s="138"/>
      <c r="I15" s="7"/>
    </row>
    <row r="16" s="139" customFormat="1" ht="72" customHeight="1" spans="1:9">
      <c r="A16" s="8">
        <v>2</v>
      </c>
      <c r="B16" s="8" t="s">
        <v>421</v>
      </c>
      <c r="C16" s="8" t="s">
        <v>422</v>
      </c>
      <c r="D16" s="9" t="s">
        <v>449</v>
      </c>
      <c r="E16" s="8" t="s">
        <v>424</v>
      </c>
      <c r="F16" s="8">
        <v>80</v>
      </c>
      <c r="G16" s="142"/>
      <c r="H16" s="138"/>
      <c r="I16" s="7"/>
    </row>
    <row r="17" s="139" customFormat="1" ht="72" customHeight="1" spans="1:9">
      <c r="A17" s="8">
        <v>3</v>
      </c>
      <c r="B17" s="8" t="s">
        <v>450</v>
      </c>
      <c r="C17" s="8" t="s">
        <v>426</v>
      </c>
      <c r="D17" s="9" t="s">
        <v>449</v>
      </c>
      <c r="E17" s="8" t="s">
        <v>424</v>
      </c>
      <c r="F17" s="8">
        <v>80</v>
      </c>
      <c r="G17" s="142"/>
      <c r="H17" s="138"/>
      <c r="I17" s="7"/>
    </row>
    <row r="18" s="139" customFormat="1" ht="39" customHeight="1" spans="1:9">
      <c r="A18" s="8">
        <v>4</v>
      </c>
      <c r="B18" s="8" t="s">
        <v>451</v>
      </c>
      <c r="C18" s="8" t="s">
        <v>451</v>
      </c>
      <c r="D18" s="9" t="s">
        <v>452</v>
      </c>
      <c r="E18" s="8" t="s">
        <v>52</v>
      </c>
      <c r="F18" s="8">
        <v>4</v>
      </c>
      <c r="G18" s="142"/>
      <c r="H18" s="138"/>
      <c r="I18" s="7"/>
    </row>
    <row r="19" s="139" customFormat="1" ht="55.5" customHeight="1" spans="1:9">
      <c r="A19" s="8">
        <v>5</v>
      </c>
      <c r="B19" s="8" t="s">
        <v>453</v>
      </c>
      <c r="C19" s="8" t="s">
        <v>453</v>
      </c>
      <c r="D19" s="9" t="s">
        <v>454</v>
      </c>
      <c r="E19" s="8" t="s">
        <v>424</v>
      </c>
      <c r="F19" s="8">
        <v>4</v>
      </c>
      <c r="G19" s="142"/>
      <c r="H19" s="138"/>
      <c r="I19" s="7"/>
    </row>
    <row r="20" s="139" customFormat="1" ht="22.5" customHeight="1" spans="1:9">
      <c r="A20" s="12" t="s">
        <v>444</v>
      </c>
      <c r="B20" s="13"/>
      <c r="C20" s="13"/>
      <c r="D20" s="13"/>
      <c r="E20" s="13"/>
      <c r="F20" s="13"/>
      <c r="G20" s="14"/>
      <c r="H20" s="143"/>
      <c r="I20" s="7"/>
    </row>
    <row r="21" s="139" customFormat="1" ht="22.5" customHeight="1" spans="1:9">
      <c r="A21" s="12" t="s">
        <v>455</v>
      </c>
      <c r="B21" s="13"/>
      <c r="C21" s="13"/>
      <c r="D21" s="13"/>
      <c r="E21" s="13"/>
      <c r="F21" s="13"/>
      <c r="G21" s="13"/>
      <c r="H21" s="13"/>
      <c r="I21" s="14"/>
    </row>
    <row r="22" s="139" customFormat="1" ht="39" customHeight="1" spans="1:9">
      <c r="A22" s="8">
        <v>1</v>
      </c>
      <c r="B22" s="8" t="s">
        <v>414</v>
      </c>
      <c r="C22" s="8" t="s">
        <v>415</v>
      </c>
      <c r="D22" s="9" t="s">
        <v>456</v>
      </c>
      <c r="E22" s="8" t="s">
        <v>417</v>
      </c>
      <c r="F22" s="8">
        <v>48</v>
      </c>
      <c r="G22" s="138"/>
      <c r="H22" s="142"/>
      <c r="I22" s="7"/>
    </row>
    <row r="23" s="139" customFormat="1" ht="39" customHeight="1" spans="1:9">
      <c r="A23" s="8">
        <v>2</v>
      </c>
      <c r="B23" s="8" t="s">
        <v>457</v>
      </c>
      <c r="C23" s="8" t="s">
        <v>415</v>
      </c>
      <c r="D23" s="9" t="s">
        <v>458</v>
      </c>
      <c r="E23" s="8" t="s">
        <v>448</v>
      </c>
      <c r="F23" s="8">
        <v>360</v>
      </c>
      <c r="G23" s="142"/>
      <c r="H23" s="138"/>
      <c r="I23" s="7"/>
    </row>
    <row r="24" s="139" customFormat="1" ht="39" customHeight="1" spans="1:9">
      <c r="A24" s="8">
        <v>3</v>
      </c>
      <c r="B24" s="8" t="s">
        <v>421</v>
      </c>
      <c r="C24" s="8" t="s">
        <v>422</v>
      </c>
      <c r="D24" s="9" t="s">
        <v>459</v>
      </c>
      <c r="E24" s="8" t="s">
        <v>424</v>
      </c>
      <c r="F24" s="8">
        <v>54</v>
      </c>
      <c r="G24" s="142"/>
      <c r="H24" s="142"/>
      <c r="I24" s="7"/>
    </row>
    <row r="25" s="139" customFormat="1" ht="39" customHeight="1" spans="1:9">
      <c r="A25" s="8">
        <v>4</v>
      </c>
      <c r="B25" s="8" t="s">
        <v>425</v>
      </c>
      <c r="C25" s="8" t="s">
        <v>426</v>
      </c>
      <c r="D25" s="9" t="s">
        <v>459</v>
      </c>
      <c r="E25" s="8" t="s">
        <v>424</v>
      </c>
      <c r="F25" s="8">
        <v>54</v>
      </c>
      <c r="G25" s="142"/>
      <c r="H25" s="142"/>
      <c r="I25" s="7"/>
    </row>
    <row r="26" s="139" customFormat="1" ht="55.5" customHeight="1" spans="1:9">
      <c r="A26" s="8">
        <v>5</v>
      </c>
      <c r="B26" s="8" t="s">
        <v>428</v>
      </c>
      <c r="C26" s="8" t="s">
        <v>429</v>
      </c>
      <c r="D26" s="9" t="s">
        <v>460</v>
      </c>
      <c r="E26" s="8" t="s">
        <v>424</v>
      </c>
      <c r="F26" s="8">
        <v>54</v>
      </c>
      <c r="G26" s="142"/>
      <c r="H26" s="142"/>
      <c r="I26" s="7"/>
    </row>
    <row r="27" s="139" customFormat="1" ht="22.5" customHeight="1" spans="1:9">
      <c r="A27" s="12" t="s">
        <v>444</v>
      </c>
      <c r="B27" s="13"/>
      <c r="C27" s="13"/>
      <c r="D27" s="13"/>
      <c r="E27" s="13"/>
      <c r="F27" s="13"/>
      <c r="G27" s="14"/>
      <c r="H27" s="142"/>
      <c r="I27" s="7"/>
    </row>
    <row r="28" s="139" customFormat="1" ht="22.5" customHeight="1" spans="1:9">
      <c r="A28" s="12" t="s">
        <v>461</v>
      </c>
      <c r="B28" s="13"/>
      <c r="C28" s="13"/>
      <c r="D28" s="13"/>
      <c r="E28" s="13"/>
      <c r="F28" s="13"/>
      <c r="G28" s="13"/>
      <c r="H28" s="13"/>
      <c r="I28" s="14"/>
    </row>
    <row r="29" s="139" customFormat="1" ht="55.5" customHeight="1" spans="1:9">
      <c r="A29" s="8">
        <v>1</v>
      </c>
      <c r="B29" s="8" t="s">
        <v>462</v>
      </c>
      <c r="C29" s="8" t="s">
        <v>463</v>
      </c>
      <c r="D29" s="9" t="s">
        <v>464</v>
      </c>
      <c r="E29" s="8" t="s">
        <v>465</v>
      </c>
      <c r="F29" s="8">
        <v>5</v>
      </c>
      <c r="G29" s="142"/>
      <c r="H29" s="142"/>
      <c r="I29" s="8"/>
    </row>
    <row r="30" s="139" customFormat="1" ht="55.5" customHeight="1" spans="1:9">
      <c r="A30" s="8">
        <v>2</v>
      </c>
      <c r="B30" s="8" t="s">
        <v>466</v>
      </c>
      <c r="C30" s="8" t="s">
        <v>463</v>
      </c>
      <c r="D30" s="9" t="s">
        <v>464</v>
      </c>
      <c r="E30" s="8" t="s">
        <v>465</v>
      </c>
      <c r="F30" s="8">
        <v>65</v>
      </c>
      <c r="G30" s="142"/>
      <c r="H30" s="142"/>
      <c r="I30" s="8"/>
    </row>
    <row r="31" s="139" customFormat="1" ht="55.5" customHeight="1" spans="1:9">
      <c r="A31" s="8">
        <v>3</v>
      </c>
      <c r="B31" s="8" t="s">
        <v>467</v>
      </c>
      <c r="C31" s="8" t="s">
        <v>463</v>
      </c>
      <c r="D31" s="9" t="s">
        <v>464</v>
      </c>
      <c r="E31" s="8" t="s">
        <v>465</v>
      </c>
      <c r="F31" s="8">
        <v>13</v>
      </c>
      <c r="G31" s="142"/>
      <c r="H31" s="142"/>
      <c r="I31" s="8"/>
    </row>
    <row r="32" s="139" customFormat="1" ht="55.5" customHeight="1" spans="1:9">
      <c r="A32" s="8">
        <v>4</v>
      </c>
      <c r="B32" s="8" t="s">
        <v>468</v>
      </c>
      <c r="C32" s="8" t="s">
        <v>463</v>
      </c>
      <c r="D32" s="9" t="s">
        <v>464</v>
      </c>
      <c r="E32" s="8" t="s">
        <v>175</v>
      </c>
      <c r="F32" s="8">
        <v>11</v>
      </c>
      <c r="G32" s="142"/>
      <c r="H32" s="142"/>
      <c r="I32" s="8"/>
    </row>
    <row r="33" s="139" customFormat="1" ht="55.5" customHeight="1" spans="1:9">
      <c r="A33" s="8">
        <v>5</v>
      </c>
      <c r="B33" s="8" t="s">
        <v>469</v>
      </c>
      <c r="C33" s="8" t="s">
        <v>463</v>
      </c>
      <c r="D33" s="9" t="s">
        <v>464</v>
      </c>
      <c r="E33" s="8" t="s">
        <v>175</v>
      </c>
      <c r="F33" s="8">
        <v>29</v>
      </c>
      <c r="G33" s="142"/>
      <c r="H33" s="142"/>
      <c r="I33" s="8"/>
    </row>
    <row r="34" s="139" customFormat="1" ht="55.5" customHeight="1" spans="1:9">
      <c r="A34" s="8">
        <v>6</v>
      </c>
      <c r="B34" s="8" t="s">
        <v>470</v>
      </c>
      <c r="C34" s="8" t="s">
        <v>463</v>
      </c>
      <c r="D34" s="9" t="s">
        <v>464</v>
      </c>
      <c r="E34" s="8" t="s">
        <v>175</v>
      </c>
      <c r="F34" s="8">
        <v>30</v>
      </c>
      <c r="G34" s="142"/>
      <c r="H34" s="142"/>
      <c r="I34" s="8"/>
    </row>
    <row r="35" s="139" customFormat="1" ht="55.5" customHeight="1" spans="1:9">
      <c r="A35" s="8">
        <v>7</v>
      </c>
      <c r="B35" s="8" t="s">
        <v>471</v>
      </c>
      <c r="C35" s="8" t="s">
        <v>463</v>
      </c>
      <c r="D35" s="9" t="s">
        <v>464</v>
      </c>
      <c r="E35" s="8" t="s">
        <v>175</v>
      </c>
      <c r="F35" s="8">
        <v>1</v>
      </c>
      <c r="G35" s="142"/>
      <c r="H35" s="142"/>
      <c r="I35" s="8"/>
    </row>
    <row r="36" s="139" customFormat="1" ht="55.5" customHeight="1" spans="1:9">
      <c r="A36" s="8">
        <v>8</v>
      </c>
      <c r="B36" s="8" t="s">
        <v>472</v>
      </c>
      <c r="C36" s="8" t="s">
        <v>463</v>
      </c>
      <c r="D36" s="9" t="s">
        <v>464</v>
      </c>
      <c r="E36" s="8" t="s">
        <v>473</v>
      </c>
      <c r="F36" s="8">
        <v>4</v>
      </c>
      <c r="G36" s="142"/>
      <c r="H36" s="142"/>
      <c r="I36" s="8"/>
    </row>
    <row r="37" s="139" customFormat="1" ht="22.5" customHeight="1" spans="1:9">
      <c r="A37" s="12" t="s">
        <v>444</v>
      </c>
      <c r="B37" s="13"/>
      <c r="C37" s="13"/>
      <c r="D37" s="13"/>
      <c r="E37" s="13"/>
      <c r="F37" s="13"/>
      <c r="G37" s="14"/>
      <c r="H37" s="142"/>
      <c r="I37" s="8"/>
    </row>
    <row r="38" s="139" customFormat="1" ht="22.5" customHeight="1" spans="1:9">
      <c r="A38" s="12" t="s">
        <v>474</v>
      </c>
      <c r="B38" s="13"/>
      <c r="C38" s="13"/>
      <c r="D38" s="13"/>
      <c r="E38" s="13"/>
      <c r="F38" s="13"/>
      <c r="G38" s="13"/>
      <c r="H38" s="13"/>
      <c r="I38" s="14"/>
    </row>
    <row r="39" s="139" customFormat="1" ht="39" customHeight="1" spans="1:9">
      <c r="A39" s="8">
        <v>1</v>
      </c>
      <c r="B39" s="8" t="s">
        <v>475</v>
      </c>
      <c r="C39" s="8" t="s">
        <v>475</v>
      </c>
      <c r="D39" s="9" t="s">
        <v>476</v>
      </c>
      <c r="E39" s="8" t="s">
        <v>477</v>
      </c>
      <c r="F39" s="8">
        <v>250</v>
      </c>
      <c r="G39" s="142"/>
      <c r="H39" s="142"/>
      <c r="I39" s="8"/>
    </row>
    <row r="40" s="139" customFormat="1" ht="22.5" customHeight="1" spans="1:9">
      <c r="A40" s="8">
        <v>2</v>
      </c>
      <c r="B40" s="8" t="s">
        <v>478</v>
      </c>
      <c r="C40" s="8" t="s">
        <v>475</v>
      </c>
      <c r="D40" s="9" t="s">
        <v>479</v>
      </c>
      <c r="E40" s="8" t="s">
        <v>477</v>
      </c>
      <c r="F40" s="8">
        <v>20</v>
      </c>
      <c r="G40" s="142"/>
      <c r="H40" s="142"/>
      <c r="I40" s="8"/>
    </row>
    <row r="41" s="139" customFormat="1" ht="39" customHeight="1" spans="1:9">
      <c r="A41" s="8">
        <v>3</v>
      </c>
      <c r="B41" s="8" t="s">
        <v>480</v>
      </c>
      <c r="C41" s="8" t="s">
        <v>481</v>
      </c>
      <c r="D41" s="9" t="s">
        <v>482</v>
      </c>
      <c r="E41" s="8" t="s">
        <v>424</v>
      </c>
      <c r="F41" s="8">
        <v>20</v>
      </c>
      <c r="G41" s="142"/>
      <c r="H41" s="142"/>
      <c r="I41" s="8"/>
    </row>
    <row r="42" s="139" customFormat="1" ht="39" customHeight="1" spans="1:9">
      <c r="A42" s="8">
        <v>4</v>
      </c>
      <c r="B42" s="8" t="s">
        <v>483</v>
      </c>
      <c r="C42" s="8" t="s">
        <v>481</v>
      </c>
      <c r="D42" s="9" t="s">
        <v>484</v>
      </c>
      <c r="E42" s="8" t="s">
        <v>424</v>
      </c>
      <c r="F42" s="8">
        <v>20</v>
      </c>
      <c r="G42" s="142"/>
      <c r="H42" s="142"/>
      <c r="I42" s="8"/>
    </row>
    <row r="43" s="139" customFormat="1" ht="22.5" customHeight="1" spans="1:9">
      <c r="A43" s="144" t="s">
        <v>444</v>
      </c>
      <c r="B43" s="145"/>
      <c r="C43" s="145"/>
      <c r="D43" s="145"/>
      <c r="E43" s="145"/>
      <c r="F43" s="145"/>
      <c r="G43" s="146"/>
      <c r="H43" s="142"/>
      <c r="I43" s="8"/>
    </row>
    <row r="44" s="139" customFormat="1" ht="22.5" customHeight="1" spans="1:9">
      <c r="A44" s="144" t="s">
        <v>485</v>
      </c>
      <c r="B44" s="145"/>
      <c r="C44" s="145"/>
      <c r="D44" s="145"/>
      <c r="E44" s="145"/>
      <c r="F44" s="145"/>
      <c r="G44" s="146"/>
      <c r="H44" s="142"/>
      <c r="I44" s="142"/>
    </row>
  </sheetData>
  <mergeCells count="12">
    <mergeCell ref="A1:I1"/>
    <mergeCell ref="A3:I3"/>
    <mergeCell ref="A13:G13"/>
    <mergeCell ref="A14:I14"/>
    <mergeCell ref="A20:G20"/>
    <mergeCell ref="A21:I21"/>
    <mergeCell ref="A27:G27"/>
    <mergeCell ref="A28:I28"/>
    <mergeCell ref="A37:G37"/>
    <mergeCell ref="A38:I38"/>
    <mergeCell ref="A43:G43"/>
    <mergeCell ref="A44:G44"/>
  </mergeCells>
  <pageMargins left="0.554861111111111" right="0.357638888888889" top="0.60625" bottom="0.802777777777778" header="0.5" footer="0.5"/>
  <pageSetup paperSize="9" scale="78" fitToHeight="0"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view="pageBreakPreview" zoomScale="70" zoomScaleNormal="55" workbookViewId="0">
      <selection activeCell="E24" sqref="E24"/>
    </sheetView>
  </sheetViews>
  <sheetFormatPr defaultColWidth="9" defaultRowHeight="14.4"/>
  <cols>
    <col min="1" max="1" width="9.00925925925926" style="124" customWidth="1"/>
    <col min="2" max="2" width="13.0092592592593" style="124" customWidth="1"/>
    <col min="3" max="4" width="25.1944444444444" style="124" customWidth="1"/>
    <col min="5" max="5" width="50.6388888888889" style="124" customWidth="1"/>
    <col min="6" max="6" width="9.00925925925926" style="124" customWidth="1"/>
    <col min="7" max="7" width="13.0092592592593" style="124" customWidth="1"/>
    <col min="8" max="9" width="15.0092592592593" style="125" customWidth="1"/>
    <col min="10" max="10" width="9.00925925925926" style="124" customWidth="1"/>
    <col min="11" max="16384" width="45.4444444444444" style="124"/>
  </cols>
  <sheetData>
    <row r="1" s="123" customFormat="1" ht="28.5" customHeight="1" spans="1:10">
      <c r="A1" s="126" t="s">
        <v>486</v>
      </c>
      <c r="B1" s="126"/>
      <c r="C1" s="126"/>
      <c r="D1" s="126"/>
      <c r="E1" s="126"/>
      <c r="F1" s="126"/>
      <c r="G1" s="126"/>
      <c r="H1" s="126"/>
      <c r="I1" s="126"/>
      <c r="J1" s="126"/>
    </row>
    <row r="2" s="124" customFormat="1" ht="22.5" customHeight="1" spans="1:11">
      <c r="A2" s="5" t="s">
        <v>23</v>
      </c>
      <c r="B2" s="5" t="s">
        <v>487</v>
      </c>
      <c r="C2" s="5" t="s">
        <v>488</v>
      </c>
      <c r="D2" s="5" t="s">
        <v>44</v>
      </c>
      <c r="E2" s="5" t="s">
        <v>45</v>
      </c>
      <c r="F2" s="5" t="s">
        <v>46</v>
      </c>
      <c r="G2" s="5" t="s">
        <v>489</v>
      </c>
      <c r="H2" s="6" t="s">
        <v>48</v>
      </c>
      <c r="I2" s="6" t="s">
        <v>25</v>
      </c>
      <c r="J2" s="6" t="s">
        <v>26</v>
      </c>
      <c r="K2" s="136"/>
    </row>
    <row r="3" s="124" customFormat="1" ht="30" customHeight="1" spans="1:10">
      <c r="A3" s="8">
        <v>1</v>
      </c>
      <c r="B3" s="8" t="s">
        <v>490</v>
      </c>
      <c r="C3" s="8" t="s">
        <v>491</v>
      </c>
      <c r="D3" s="8" t="s">
        <v>409</v>
      </c>
      <c r="E3" s="9" t="s">
        <v>492</v>
      </c>
      <c r="F3" s="8" t="s">
        <v>379</v>
      </c>
      <c r="G3" s="8">
        <v>34</v>
      </c>
      <c r="H3" s="127"/>
      <c r="I3" s="127"/>
      <c r="J3" s="137"/>
    </row>
    <row r="4" s="124" customFormat="1" ht="30" customHeight="1" spans="1:10">
      <c r="A4" s="8"/>
      <c r="B4" s="8"/>
      <c r="C4" s="128" t="s">
        <v>493</v>
      </c>
      <c r="D4" s="129" t="s">
        <v>494</v>
      </c>
      <c r="E4" s="130" t="s">
        <v>495</v>
      </c>
      <c r="F4" s="131" t="s">
        <v>379</v>
      </c>
      <c r="G4" s="129">
        <v>8</v>
      </c>
      <c r="H4" s="127"/>
      <c r="I4" s="127"/>
      <c r="J4" s="137"/>
    </row>
    <row r="5" s="124" customFormat="1" ht="30" customHeight="1" spans="1:10">
      <c r="A5" s="11">
        <v>2</v>
      </c>
      <c r="B5" s="11" t="s">
        <v>496</v>
      </c>
      <c r="C5" s="8" t="s">
        <v>497</v>
      </c>
      <c r="D5" s="8" t="s">
        <v>498</v>
      </c>
      <c r="E5" s="9"/>
      <c r="F5" s="132" t="s">
        <v>499</v>
      </c>
      <c r="G5" s="8">
        <v>15552</v>
      </c>
      <c r="H5" s="127"/>
      <c r="I5" s="8"/>
      <c r="J5" s="137"/>
    </row>
    <row r="6" s="124" customFormat="1" ht="30" customHeight="1" spans="1:10">
      <c r="A6" s="8">
        <v>3</v>
      </c>
      <c r="B6" s="8" t="s">
        <v>500</v>
      </c>
      <c r="C6" s="8" t="s">
        <v>393</v>
      </c>
      <c r="D6" s="8" t="s">
        <v>381</v>
      </c>
      <c r="E6" s="9" t="s">
        <v>501</v>
      </c>
      <c r="F6" s="8" t="s">
        <v>364</v>
      </c>
      <c r="G6" s="8">
        <f>66*2.1</f>
        <v>138.6</v>
      </c>
      <c r="H6" s="127"/>
      <c r="I6" s="127"/>
      <c r="J6" s="137"/>
    </row>
    <row r="7" s="124" customFormat="1" ht="30" customHeight="1" spans="1:10">
      <c r="A7" s="8"/>
      <c r="B7" s="8"/>
      <c r="C7" s="8" t="s">
        <v>409</v>
      </c>
      <c r="D7" s="8" t="s">
        <v>409</v>
      </c>
      <c r="E7" s="9" t="s">
        <v>502</v>
      </c>
      <c r="F7" s="8" t="s">
        <v>379</v>
      </c>
      <c r="G7" s="8">
        <v>30</v>
      </c>
      <c r="H7" s="127"/>
      <c r="I7" s="127"/>
      <c r="J7" s="137"/>
    </row>
    <row r="8" s="124" customFormat="1" ht="30" customHeight="1" spans="1:10">
      <c r="A8" s="8"/>
      <c r="B8" s="8"/>
      <c r="C8" s="8" t="s">
        <v>503</v>
      </c>
      <c r="D8" s="8" t="s">
        <v>503</v>
      </c>
      <c r="E8" s="9" t="s">
        <v>504</v>
      </c>
      <c r="F8" s="8" t="s">
        <v>364</v>
      </c>
      <c r="G8" s="8">
        <v>1077</v>
      </c>
      <c r="H8" s="127"/>
      <c r="I8" s="127"/>
      <c r="J8" s="137"/>
    </row>
    <row r="9" s="124" customFormat="1" ht="30" customHeight="1" spans="1:10">
      <c r="A9" s="8"/>
      <c r="B9" s="8"/>
      <c r="C9" s="8" t="s">
        <v>505</v>
      </c>
      <c r="D9" s="8" t="s">
        <v>505</v>
      </c>
      <c r="E9" s="9" t="s">
        <v>506</v>
      </c>
      <c r="F9" s="8" t="s">
        <v>364</v>
      </c>
      <c r="G9" s="8">
        <v>476</v>
      </c>
      <c r="H9" s="127"/>
      <c r="I9" s="127"/>
      <c r="J9" s="137"/>
    </row>
    <row r="10" s="124" customFormat="1" ht="30" customHeight="1" spans="1:10">
      <c r="A10" s="8"/>
      <c r="B10" s="8"/>
      <c r="C10" s="11" t="s">
        <v>507</v>
      </c>
      <c r="D10" s="133" t="s">
        <v>508</v>
      </c>
      <c r="E10" s="130" t="s">
        <v>509</v>
      </c>
      <c r="F10" s="133" t="s">
        <v>424</v>
      </c>
      <c r="G10" s="132">
        <v>10</v>
      </c>
      <c r="H10" s="127"/>
      <c r="I10" s="127"/>
      <c r="J10" s="137"/>
    </row>
    <row r="11" s="124" customFormat="1" ht="30" customHeight="1" spans="1:10">
      <c r="A11" s="8"/>
      <c r="B11" s="8"/>
      <c r="C11" s="11"/>
      <c r="D11" s="134" t="s">
        <v>510</v>
      </c>
      <c r="E11" s="9" t="s">
        <v>511</v>
      </c>
      <c r="F11" s="133" t="s">
        <v>424</v>
      </c>
      <c r="G11" s="132">
        <v>10</v>
      </c>
      <c r="H11" s="127"/>
      <c r="I11" s="127"/>
      <c r="J11" s="137"/>
    </row>
    <row r="12" s="124" customFormat="1" ht="30" customHeight="1" spans="1:10">
      <c r="A12" s="8"/>
      <c r="B12" s="8"/>
      <c r="C12" s="11"/>
      <c r="D12" s="133" t="s">
        <v>512</v>
      </c>
      <c r="E12" s="130" t="s">
        <v>513</v>
      </c>
      <c r="F12" s="133" t="s">
        <v>424</v>
      </c>
      <c r="G12" s="132">
        <v>5</v>
      </c>
      <c r="H12" s="127"/>
      <c r="I12" s="127"/>
      <c r="J12" s="137"/>
    </row>
    <row r="13" s="124" customFormat="1" ht="32" customHeight="1" spans="1:10">
      <c r="A13" s="32" t="s">
        <v>354</v>
      </c>
      <c r="B13" s="135"/>
      <c r="C13" s="135"/>
      <c r="D13" s="135"/>
      <c r="E13" s="135"/>
      <c r="F13" s="135"/>
      <c r="G13" s="135"/>
      <c r="H13" s="112"/>
      <c r="I13" s="138"/>
      <c r="J13" s="137"/>
    </row>
    <row r="17" spans="6:6">
      <c r="F17" s="124" t="s">
        <v>514</v>
      </c>
    </row>
  </sheetData>
  <mergeCells count="7">
    <mergeCell ref="A1:J1"/>
    <mergeCell ref="A13:H13"/>
    <mergeCell ref="A3:A4"/>
    <mergeCell ref="A6:A12"/>
    <mergeCell ref="B3:B4"/>
    <mergeCell ref="B6:B12"/>
    <mergeCell ref="C10:C12"/>
  </mergeCells>
  <pageMargins left="0.554861111111111" right="0.357638888888889" top="0.802777777777778" bottom="0.802777777777778" header="0.5" footer="0.5"/>
  <pageSetup paperSize="9" scale="76"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view="pageBreakPreview" zoomScale="70" zoomScaleNormal="55" workbookViewId="0">
      <selection activeCell="A13" sqref="A13:G13"/>
    </sheetView>
  </sheetViews>
  <sheetFormatPr defaultColWidth="8.62962962962963" defaultRowHeight="15.6"/>
  <cols>
    <col min="1" max="1" width="9.00925925925926" style="18" customWidth="1"/>
    <col min="2" max="2" width="7.46296296296296" style="18" customWidth="1"/>
    <col min="3" max="3" width="19.9259259259259" style="18" customWidth="1"/>
    <col min="4" max="4" width="14.2777777777778" style="18" customWidth="1"/>
    <col min="5" max="5" width="13.0092592592593" style="18" customWidth="1"/>
    <col min="6" max="6" width="13.3703703703704" style="18" customWidth="1"/>
    <col min="7" max="7" width="15.0092592592593" style="18" customWidth="1"/>
    <col min="8" max="8" width="17.0092592592593" style="18" customWidth="1"/>
    <col min="9" max="9" width="9.00925925925926" style="18" customWidth="1"/>
    <col min="10" max="16384" width="8.62962962962963" style="18"/>
  </cols>
  <sheetData>
    <row r="1" s="18" customFormat="1" ht="28.5" customHeight="1" spans="1:9">
      <c r="A1" s="105" t="s">
        <v>515</v>
      </c>
      <c r="B1" s="105"/>
      <c r="C1" s="105"/>
      <c r="D1" s="105"/>
      <c r="E1" s="105"/>
      <c r="F1" s="105"/>
      <c r="G1" s="105"/>
      <c r="H1" s="105"/>
      <c r="I1" s="105"/>
    </row>
    <row r="2" s="18" customFormat="1" ht="39" customHeight="1" spans="1:9">
      <c r="A2" s="106" t="s">
        <v>23</v>
      </c>
      <c r="B2" s="106" t="s">
        <v>516</v>
      </c>
      <c r="C2" s="106"/>
      <c r="D2" s="106"/>
      <c r="E2" s="5" t="s">
        <v>517</v>
      </c>
      <c r="F2" s="5" t="s">
        <v>518</v>
      </c>
      <c r="G2" s="6" t="s">
        <v>48</v>
      </c>
      <c r="H2" s="6" t="s">
        <v>25</v>
      </c>
      <c r="I2" s="6" t="s">
        <v>26</v>
      </c>
    </row>
    <row r="3" s="18" customFormat="1" ht="39" customHeight="1" spans="1:9">
      <c r="A3" s="11">
        <v>1</v>
      </c>
      <c r="B3" s="107" t="s">
        <v>519</v>
      </c>
      <c r="C3" s="11" t="s">
        <v>520</v>
      </c>
      <c r="D3" s="11"/>
      <c r="E3" s="11" t="s">
        <v>379</v>
      </c>
      <c r="F3" s="108">
        <v>3</v>
      </c>
      <c r="G3" s="108"/>
      <c r="H3" s="108"/>
      <c r="I3" s="8"/>
    </row>
    <row r="4" s="18" customFormat="1" ht="39" customHeight="1" spans="1:9">
      <c r="A4" s="11">
        <v>2</v>
      </c>
      <c r="B4" s="109"/>
      <c r="C4" s="11" t="s">
        <v>521</v>
      </c>
      <c r="D4" s="11"/>
      <c r="E4" s="11" t="s">
        <v>379</v>
      </c>
      <c r="F4" s="108">
        <v>22</v>
      </c>
      <c r="G4" s="108"/>
      <c r="H4" s="108"/>
      <c r="I4" s="8"/>
    </row>
    <row r="5" s="18" customFormat="1" ht="22.5" customHeight="1" spans="1:9">
      <c r="A5" s="11">
        <v>3</v>
      </c>
      <c r="B5" s="109"/>
      <c r="C5" s="11" t="s">
        <v>522</v>
      </c>
      <c r="D5" s="11"/>
      <c r="E5" s="11" t="s">
        <v>379</v>
      </c>
      <c r="F5" s="108">
        <v>22</v>
      </c>
      <c r="G5" s="108"/>
      <c r="H5" s="108"/>
      <c r="I5" s="8"/>
    </row>
    <row r="6" s="18" customFormat="1" ht="22.5" customHeight="1" spans="1:9">
      <c r="A6" s="11">
        <v>4</v>
      </c>
      <c r="B6" s="109"/>
      <c r="C6" s="11" t="s">
        <v>523</v>
      </c>
      <c r="D6" s="11"/>
      <c r="E6" s="11" t="s">
        <v>327</v>
      </c>
      <c r="F6" s="110">
        <v>10</v>
      </c>
      <c r="G6" s="108"/>
      <c r="H6" s="108"/>
      <c r="I6" s="8"/>
    </row>
    <row r="7" s="18" customFormat="1" ht="39" customHeight="1" spans="1:9">
      <c r="A7" s="11">
        <v>5</v>
      </c>
      <c r="B7" s="109"/>
      <c r="C7" s="11" t="s">
        <v>524</v>
      </c>
      <c r="D7" s="11"/>
      <c r="E7" s="11" t="s">
        <v>379</v>
      </c>
      <c r="F7" s="108">
        <v>40</v>
      </c>
      <c r="G7" s="108"/>
      <c r="H7" s="108"/>
      <c r="I7" s="8"/>
    </row>
    <row r="8" s="18" customFormat="1" ht="22.5" customHeight="1" spans="1:9">
      <c r="A8" s="11">
        <v>6</v>
      </c>
      <c r="B8" s="109"/>
      <c r="C8" s="11" t="s">
        <v>525</v>
      </c>
      <c r="D8" s="11"/>
      <c r="E8" s="11" t="s">
        <v>327</v>
      </c>
      <c r="F8" s="110">
        <v>15</v>
      </c>
      <c r="G8" s="108"/>
      <c r="H8" s="108"/>
      <c r="I8" s="8"/>
    </row>
    <row r="9" s="18" customFormat="1" ht="22.5" customHeight="1" spans="1:9">
      <c r="A9" s="11">
        <v>7</v>
      </c>
      <c r="B9" s="109"/>
      <c r="C9" s="11" t="s">
        <v>526</v>
      </c>
      <c r="D9" s="11"/>
      <c r="E9" s="11" t="s">
        <v>379</v>
      </c>
      <c r="F9" s="108">
        <v>10</v>
      </c>
      <c r="G9" s="108"/>
      <c r="H9" s="108"/>
      <c r="I9" s="8"/>
    </row>
    <row r="10" s="18" customFormat="1" ht="22.5" customHeight="1" spans="1:9">
      <c r="A10" s="11">
        <v>8</v>
      </c>
      <c r="B10" s="109"/>
      <c r="C10" s="111" t="s">
        <v>527</v>
      </c>
      <c r="D10" s="112"/>
      <c r="E10" s="11" t="s">
        <v>379</v>
      </c>
      <c r="F10" s="108">
        <v>10</v>
      </c>
      <c r="G10" s="108"/>
      <c r="H10" s="108"/>
      <c r="I10" s="8"/>
    </row>
    <row r="11" s="18" customFormat="1" ht="22.5" customHeight="1" spans="1:9">
      <c r="A11" s="11">
        <v>9</v>
      </c>
      <c r="B11" s="109"/>
      <c r="C11" s="111" t="s">
        <v>528</v>
      </c>
      <c r="D11" s="112"/>
      <c r="E11" s="11" t="s">
        <v>379</v>
      </c>
      <c r="F11" s="108">
        <v>4</v>
      </c>
      <c r="G11" s="108"/>
      <c r="H11" s="108"/>
      <c r="I11" s="8"/>
    </row>
    <row r="12" s="18" customFormat="1" ht="22.5" customHeight="1" spans="1:9">
      <c r="A12" s="26">
        <v>10</v>
      </c>
      <c r="B12" s="109"/>
      <c r="C12" s="113" t="s">
        <v>529</v>
      </c>
      <c r="D12" s="114"/>
      <c r="E12" s="26" t="s">
        <v>379</v>
      </c>
      <c r="F12" s="115">
        <v>4</v>
      </c>
      <c r="G12" s="115"/>
      <c r="H12" s="108"/>
      <c r="I12" s="8"/>
    </row>
    <row r="13" s="18" customFormat="1" ht="22.5" customHeight="1" spans="1:9">
      <c r="A13" s="116" t="s">
        <v>530</v>
      </c>
      <c r="B13" s="117"/>
      <c r="C13" s="117"/>
      <c r="D13" s="117"/>
      <c r="E13" s="117"/>
      <c r="F13" s="117"/>
      <c r="G13" s="118"/>
      <c r="H13" s="119"/>
      <c r="I13" s="8"/>
    </row>
    <row r="14" s="18" customFormat="1" ht="22.5" customHeight="1" spans="1:9">
      <c r="A14" s="11">
        <v>11</v>
      </c>
      <c r="B14" s="11" t="s">
        <v>531</v>
      </c>
      <c r="C14" s="11" t="s">
        <v>521</v>
      </c>
      <c r="D14" s="11"/>
      <c r="E14" s="11" t="s">
        <v>532</v>
      </c>
      <c r="F14" s="108">
        <f>F4*120</f>
        <v>2640</v>
      </c>
      <c r="G14" s="108"/>
      <c r="H14" s="108"/>
      <c r="I14" s="8"/>
    </row>
    <row r="15" s="18" customFormat="1" ht="22.5" customHeight="1" spans="1:9">
      <c r="A15" s="11">
        <v>12</v>
      </c>
      <c r="B15" s="11"/>
      <c r="C15" s="11" t="s">
        <v>522</v>
      </c>
      <c r="D15" s="11"/>
      <c r="E15" s="11" t="s">
        <v>532</v>
      </c>
      <c r="F15" s="108">
        <f>F5*120</f>
        <v>2640</v>
      </c>
      <c r="G15" s="108"/>
      <c r="H15" s="108"/>
      <c r="I15" s="8"/>
    </row>
    <row r="16" s="18" customFormat="1" ht="22.5" customHeight="1" spans="1:9">
      <c r="A16" s="11">
        <v>13</v>
      </c>
      <c r="B16" s="11"/>
      <c r="C16" s="11" t="s">
        <v>523</v>
      </c>
      <c r="D16" s="11"/>
      <c r="E16" s="11" t="s">
        <v>532</v>
      </c>
      <c r="F16" s="108">
        <f>F6*120</f>
        <v>1200</v>
      </c>
      <c r="G16" s="108"/>
      <c r="H16" s="108"/>
      <c r="I16" s="8"/>
    </row>
    <row r="17" s="18" customFormat="1" ht="39" customHeight="1" spans="1:9">
      <c r="A17" s="11">
        <v>14</v>
      </c>
      <c r="B17" s="11"/>
      <c r="C17" s="11" t="s">
        <v>533</v>
      </c>
      <c r="D17" s="11"/>
      <c r="E17" s="11" t="s">
        <v>532</v>
      </c>
      <c r="F17" s="108">
        <f t="shared" ref="F17:F22" si="0">F7*120</f>
        <v>4800</v>
      </c>
      <c r="G17" s="108"/>
      <c r="H17" s="108"/>
      <c r="I17" s="8"/>
    </row>
    <row r="18" s="18" customFormat="1" ht="22.5" customHeight="1" spans="1:9">
      <c r="A18" s="11">
        <v>15</v>
      </c>
      <c r="B18" s="11"/>
      <c r="C18" s="11" t="s">
        <v>534</v>
      </c>
      <c r="D18" s="11"/>
      <c r="E18" s="11" t="s">
        <v>532</v>
      </c>
      <c r="F18" s="108">
        <f t="shared" si="0"/>
        <v>1800</v>
      </c>
      <c r="G18" s="108"/>
      <c r="H18" s="108"/>
      <c r="I18" s="8"/>
    </row>
    <row r="19" s="18" customFormat="1" ht="22.5" customHeight="1" spans="1:9">
      <c r="A19" s="11">
        <v>16</v>
      </c>
      <c r="B19" s="11"/>
      <c r="C19" s="11" t="s">
        <v>526</v>
      </c>
      <c r="D19" s="11"/>
      <c r="E19" s="11" t="s">
        <v>532</v>
      </c>
      <c r="F19" s="108">
        <f t="shared" si="0"/>
        <v>1200</v>
      </c>
      <c r="G19" s="108"/>
      <c r="H19" s="108"/>
      <c r="I19" s="8"/>
    </row>
    <row r="20" s="18" customFormat="1" ht="22.5" customHeight="1" spans="1:9">
      <c r="A20" s="11">
        <v>17</v>
      </c>
      <c r="B20" s="11"/>
      <c r="C20" s="11" t="s">
        <v>527</v>
      </c>
      <c r="D20" s="11"/>
      <c r="E20" s="11" t="s">
        <v>532</v>
      </c>
      <c r="F20" s="108">
        <f t="shared" si="0"/>
        <v>1200</v>
      </c>
      <c r="G20" s="108"/>
      <c r="H20" s="108"/>
      <c r="I20" s="8"/>
    </row>
    <row r="21" s="18" customFormat="1" ht="22.5" customHeight="1" spans="1:9">
      <c r="A21" s="11">
        <v>18</v>
      </c>
      <c r="B21" s="11"/>
      <c r="C21" s="11" t="s">
        <v>528</v>
      </c>
      <c r="D21" s="11"/>
      <c r="E21" s="11" t="s">
        <v>532</v>
      </c>
      <c r="F21" s="108">
        <f t="shared" si="0"/>
        <v>480</v>
      </c>
      <c r="G21" s="108"/>
      <c r="H21" s="108"/>
      <c r="I21" s="8"/>
    </row>
    <row r="22" s="18" customFormat="1" ht="22.5" customHeight="1" spans="1:9">
      <c r="A22" s="11">
        <v>19</v>
      </c>
      <c r="B22" s="11"/>
      <c r="C22" s="11" t="s">
        <v>529</v>
      </c>
      <c r="D22" s="11"/>
      <c r="E22" s="11" t="s">
        <v>532</v>
      </c>
      <c r="F22" s="108">
        <f t="shared" si="0"/>
        <v>480</v>
      </c>
      <c r="G22" s="108"/>
      <c r="H22" s="108"/>
      <c r="I22" s="8"/>
    </row>
    <row r="23" s="18" customFormat="1" ht="22.5" customHeight="1" spans="1:9">
      <c r="A23" s="120" t="s">
        <v>535</v>
      </c>
      <c r="B23" s="120"/>
      <c r="C23" s="120"/>
      <c r="D23" s="120"/>
      <c r="E23" s="120"/>
      <c r="F23" s="120"/>
      <c r="G23" s="120"/>
      <c r="H23" s="121"/>
      <c r="I23" s="8"/>
    </row>
    <row r="24" s="18" customFormat="1" ht="22.5" customHeight="1" spans="1:9">
      <c r="A24" s="120" t="s">
        <v>536</v>
      </c>
      <c r="B24" s="120"/>
      <c r="C24" s="120"/>
      <c r="D24" s="120"/>
      <c r="E24" s="120"/>
      <c r="F24" s="120"/>
      <c r="G24" s="120"/>
      <c r="H24" s="122"/>
      <c r="I24" s="8"/>
    </row>
    <row r="25" s="18" customFormat="1" ht="22.5" customHeight="1" spans="1:9">
      <c r="A25" s="116" t="s">
        <v>537</v>
      </c>
      <c r="B25" s="117"/>
      <c r="C25" s="117"/>
      <c r="D25" s="117"/>
      <c r="E25" s="117"/>
      <c r="F25" s="117"/>
      <c r="G25" s="118"/>
      <c r="H25" s="122"/>
      <c r="I25" s="8"/>
    </row>
  </sheetData>
  <mergeCells count="27">
    <mergeCell ref="A1:I1"/>
    <mergeCell ref="B2:D2"/>
    <mergeCell ref="C3:D3"/>
    <mergeCell ref="C4:D4"/>
    <mergeCell ref="C5:D5"/>
    <mergeCell ref="C6:D6"/>
    <mergeCell ref="C7:D7"/>
    <mergeCell ref="C8:D8"/>
    <mergeCell ref="C9:D9"/>
    <mergeCell ref="C10:D10"/>
    <mergeCell ref="C11:D11"/>
    <mergeCell ref="C12:D12"/>
    <mergeCell ref="A13:G13"/>
    <mergeCell ref="C14:D14"/>
    <mergeCell ref="C15:D15"/>
    <mergeCell ref="C16:D16"/>
    <mergeCell ref="C17:D17"/>
    <mergeCell ref="C18:D18"/>
    <mergeCell ref="C19:D19"/>
    <mergeCell ref="C20:D20"/>
    <mergeCell ref="C21:D21"/>
    <mergeCell ref="C22:D22"/>
    <mergeCell ref="A23:G23"/>
    <mergeCell ref="A24:G24"/>
    <mergeCell ref="A25:G25"/>
    <mergeCell ref="B3:B12"/>
    <mergeCell ref="B14:B22"/>
  </mergeCells>
  <pageMargins left="0.554861111111111" right="0.554861111111111" top="0.60625" bottom="0.802777777777778" header="0.5" footer="0.5"/>
  <pageSetup paperSize="9" scale="77" orientation="portrait" horizontalDpi="600"/>
  <headerFooter>
    <oddFooter>&amp;C第 &amp;P 页，共 &amp;N 页</oddFooter>
  </headerFooter>
  <rowBreaks count="1" manualBreakCount="1">
    <brk id="25"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view="pageBreakPreview" zoomScaleNormal="55" workbookViewId="0">
      <selection activeCell="A5" sqref="A5:F5"/>
    </sheetView>
  </sheetViews>
  <sheetFormatPr defaultColWidth="9" defaultRowHeight="15.6" outlineLevelCol="7"/>
  <cols>
    <col min="1" max="1" width="11.3703703703704" style="18" customWidth="1"/>
    <col min="2" max="2" width="15.7407407407407" style="18" customWidth="1"/>
    <col min="3" max="3" width="23.0092592592593" style="18" customWidth="1"/>
    <col min="4" max="4" width="15.7407407407407" style="18" customWidth="1"/>
    <col min="5" max="7" width="20.0925925925926" style="18" customWidth="1"/>
    <col min="8" max="8" width="15.3611111111111" style="18" customWidth="1"/>
    <col min="9" max="16384" width="9" style="18"/>
  </cols>
  <sheetData>
    <row r="1" s="18" customFormat="1" ht="38.75" customHeight="1" spans="1:8">
      <c r="A1" s="91" t="s">
        <v>538</v>
      </c>
      <c r="B1" s="91"/>
      <c r="C1" s="91"/>
      <c r="D1" s="91"/>
      <c r="E1" s="91"/>
      <c r="F1" s="91"/>
      <c r="G1" s="91"/>
      <c r="H1" s="91"/>
    </row>
    <row r="2" s="18" customFormat="1" ht="31.25" customHeight="1" spans="1:8">
      <c r="A2" s="92" t="s">
        <v>23</v>
      </c>
      <c r="B2" s="92" t="s">
        <v>539</v>
      </c>
      <c r="C2" s="92" t="s">
        <v>540</v>
      </c>
      <c r="D2" s="5" t="s">
        <v>517</v>
      </c>
      <c r="E2" s="5" t="s">
        <v>518</v>
      </c>
      <c r="F2" s="6" t="s">
        <v>48</v>
      </c>
      <c r="G2" s="6" t="s">
        <v>25</v>
      </c>
      <c r="H2" s="6" t="s">
        <v>26</v>
      </c>
    </row>
    <row r="3" s="18" customFormat="1" ht="50" customHeight="1" spans="1:8">
      <c r="A3" s="93">
        <v>1</v>
      </c>
      <c r="B3" s="93" t="s">
        <v>541</v>
      </c>
      <c r="C3" s="93" t="s">
        <v>542</v>
      </c>
      <c r="D3" s="93" t="s">
        <v>379</v>
      </c>
      <c r="E3" s="94">
        <v>3</v>
      </c>
      <c r="F3" s="94"/>
      <c r="G3" s="94"/>
      <c r="H3" s="94"/>
    </row>
    <row r="4" s="18" customFormat="1" ht="50" customHeight="1" spans="1:8">
      <c r="A4" s="93">
        <v>2</v>
      </c>
      <c r="B4" s="93"/>
      <c r="C4" s="93" t="s">
        <v>543</v>
      </c>
      <c r="D4" s="93" t="s">
        <v>379</v>
      </c>
      <c r="E4" s="94">
        <v>40</v>
      </c>
      <c r="F4" s="94"/>
      <c r="G4" s="94"/>
      <c r="H4" s="94"/>
    </row>
    <row r="5" s="46" customFormat="1" ht="30.5" customHeight="1" spans="1:8">
      <c r="A5" s="95" t="s">
        <v>530</v>
      </c>
      <c r="B5" s="96"/>
      <c r="C5" s="96"/>
      <c r="D5" s="96"/>
      <c r="E5" s="96"/>
      <c r="F5" s="97"/>
      <c r="G5" s="98"/>
      <c r="H5" s="98"/>
    </row>
    <row r="6" s="46" customFormat="1" ht="61" customHeight="1" spans="1:8">
      <c r="A6" s="93">
        <v>3</v>
      </c>
      <c r="B6" s="100" t="s">
        <v>544</v>
      </c>
      <c r="C6" s="93" t="s">
        <v>545</v>
      </c>
      <c r="D6" s="93" t="s">
        <v>546</v>
      </c>
      <c r="E6" s="93">
        <v>20</v>
      </c>
      <c r="F6" s="94"/>
      <c r="G6" s="94"/>
      <c r="H6" s="94"/>
    </row>
    <row r="7" s="18" customFormat="1" ht="61" customHeight="1" spans="1:8">
      <c r="A7" s="101">
        <v>4</v>
      </c>
      <c r="B7" s="102"/>
      <c r="C7" s="101" t="s">
        <v>547</v>
      </c>
      <c r="D7" s="103" t="s">
        <v>548</v>
      </c>
      <c r="E7" s="104">
        <f>E4*20</f>
        <v>800</v>
      </c>
      <c r="F7" s="94"/>
      <c r="G7" s="94"/>
      <c r="H7" s="94"/>
    </row>
    <row r="8" s="46" customFormat="1" ht="30.5" customHeight="1" spans="1:8">
      <c r="A8" s="95" t="s">
        <v>535</v>
      </c>
      <c r="B8" s="96"/>
      <c r="C8" s="96"/>
      <c r="D8" s="96"/>
      <c r="E8" s="96"/>
      <c r="F8" s="97"/>
      <c r="G8" s="98"/>
      <c r="H8" s="98"/>
    </row>
    <row r="9" s="46" customFormat="1" ht="30.5" customHeight="1" spans="1:8">
      <c r="A9" s="95" t="s">
        <v>549</v>
      </c>
      <c r="B9" s="96"/>
      <c r="C9" s="96"/>
      <c r="D9" s="96"/>
      <c r="E9" s="96"/>
      <c r="F9" s="97"/>
      <c r="G9" s="98"/>
      <c r="H9" s="98"/>
    </row>
    <row r="10" s="46" customFormat="1" ht="30.5" customHeight="1" spans="1:8">
      <c r="A10" s="95" t="s">
        <v>537</v>
      </c>
      <c r="B10" s="96"/>
      <c r="C10" s="96"/>
      <c r="D10" s="96"/>
      <c r="E10" s="96"/>
      <c r="F10" s="97"/>
      <c r="G10" s="98"/>
      <c r="H10" s="98"/>
    </row>
  </sheetData>
  <mergeCells count="7">
    <mergeCell ref="A1:H1"/>
    <mergeCell ref="A5:F5"/>
    <mergeCell ref="A8:F8"/>
    <mergeCell ref="A9:F9"/>
    <mergeCell ref="A10:F10"/>
    <mergeCell ref="B3:B4"/>
    <mergeCell ref="B6:B7"/>
  </mergeCells>
  <pageMargins left="0.751388888888889" right="0.554861111111111" top="0.60625" bottom="0.60625" header="0.5" footer="0.5"/>
  <pageSetup paperSize="9" scale="93"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封-1 招标工程量清单封面</vt:lpstr>
      <vt:lpstr>扉-1 招标工程量清单扉页</vt:lpstr>
      <vt:lpstr>汇总表</vt:lpstr>
      <vt:lpstr>1.材料见证检验</vt:lpstr>
      <vt:lpstr>2.地基与基础、基坑支护检测</vt:lpstr>
      <vt:lpstr>3.主体结构检测</vt:lpstr>
      <vt:lpstr>5.市政实体检测</vt:lpstr>
      <vt:lpstr>6.基坑监测</vt:lpstr>
      <vt:lpstr>7.主体沉降观测</vt:lpstr>
      <vt:lpstr>8.高支模监测</vt:lpstr>
      <vt:lpstr>9.室内环境检测</vt:lpstr>
      <vt:lpstr>10.防雷检测</vt:lpstr>
      <vt:lpstr>11.幕墙门窗检测</vt:lpstr>
      <vt:lpstr>12.消防检测</vt:lpstr>
      <vt:lpstr>13.节能与绿建检测</vt:lpstr>
      <vt:lpstr>14.智能检测</vt:lpstr>
      <vt:lpstr>15.园林绿化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ksn</dc:creator>
  <cp:lastModifiedBy>byh</cp:lastModifiedBy>
  <dcterms:created xsi:type="dcterms:W3CDTF">2021-09-06T02:36:00Z</dcterms:created>
  <dcterms:modified xsi:type="dcterms:W3CDTF">2025-09-25T03:40:30Z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6C4E2938309D4B6C8DB023746BC4C1DD_13</vt:lpwstr>
  </property>
</Properties>
</file>