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67"/>
  </bookViews>
  <sheets>
    <sheet name="汇总表" sheetId="6" r:id="rId1"/>
    <sheet name="地基基础检测" sheetId="8" r:id="rId2"/>
    <sheet name="材料检测" sheetId="9" r:id="rId3"/>
    <sheet name="道路及排水工程" sheetId="7" r:id="rId4"/>
    <sheet name="道路照明检测" sheetId="5" r:id="rId5"/>
    <sheet name="绿化检测" sheetId="10" r:id="rId6"/>
    <sheet name="旧路普查" sheetId="11" r:id="rId7"/>
  </sheets>
  <definedNames>
    <definedName name="_xlnm._FilterDatabase" localSheetId="3" hidden="1">道路及排水工程!$A$2:$M$24</definedName>
    <definedName name="_xlnm.Print_Area" localSheetId="4">道路照明检测!$A$1:$K$13</definedName>
    <definedName name="分类1">#REF!</definedName>
    <definedName name="石方比例">#REF!</definedName>
    <definedName name="_xlnm.Print_Area" localSheetId="6">旧路普查!$A$1:$K$10</definedName>
  </definedNames>
  <calcPr calcId="144525" concurrentCalc="0"/>
</workbook>
</file>

<file path=xl/sharedStrings.xml><?xml version="1.0" encoding="utf-8"?>
<sst xmlns="http://schemas.openxmlformats.org/spreadsheetml/2006/main" count="493" uniqueCount="310">
  <si>
    <t>广州国际港周边道路改造工程（一期）
第三方检测工程量清单汇总</t>
  </si>
  <si>
    <t>序号</t>
  </si>
  <si>
    <t>项目</t>
  </si>
  <si>
    <t>投标总报价（元）</t>
  </si>
  <si>
    <t>备注</t>
  </si>
  <si>
    <t>地基基础检测</t>
  </si>
  <si>
    <t>材料检测</t>
  </si>
  <si>
    <t>道路排水工程</t>
  </si>
  <si>
    <t>道路照明检测</t>
  </si>
  <si>
    <t>绿化检测</t>
  </si>
  <si>
    <t>旧路普查</t>
  </si>
  <si>
    <t>合计</t>
  </si>
  <si>
    <t>广州国际港周边道路改造工程（一期）地基基础检测工作量清单</t>
  </si>
  <si>
    <t>分项工程</t>
  </si>
  <si>
    <t>检测项目</t>
  </si>
  <si>
    <t>检测频率</t>
  </si>
  <si>
    <t>检测数量</t>
  </si>
  <si>
    <t>单位</t>
  </si>
  <si>
    <t>单价（元）</t>
  </si>
  <si>
    <t>合价（元）</t>
  </si>
  <si>
    <t>收费依据</t>
  </si>
  <si>
    <t>检测依据</t>
  </si>
  <si>
    <t>换填地基</t>
  </si>
  <si>
    <t>地基土性状</t>
  </si>
  <si>
    <t>轻型触探</t>
  </si>
  <si>
    <t>抽检数量为每200m2不少于1个孔，且总数不得少于10孔，每个独立柱基下不得少于1孔，基槽每20延米不得少于1孔。</t>
  </si>
  <si>
    <t>米</t>
  </si>
  <si>
    <t>广东省建设工程质量安全检测和鉴定协会发布的粤建检协【2015】8号文</t>
  </si>
  <si>
    <t>穗建规字【2025】7号、广东省《建筑地基基础检测技术规范》（DBJ/T 15-60-2019）标准和设计图纸</t>
  </si>
  <si>
    <t>承载力</t>
  </si>
  <si>
    <t>平板载荷</t>
  </si>
  <si>
    <t>抽检数量为每500m2不少于1个点，且总数不得少于3点；对于各类地基均应进行抽检，对于复杂场地或重要建筑地基还应增加抽检数量。</t>
  </si>
  <si>
    <t>点</t>
  </si>
  <si>
    <t>材料检测清单</t>
  </si>
  <si>
    <t>项目名称</t>
  </si>
  <si>
    <t>标线涂料</t>
  </si>
  <si>
    <t>抗压强度、不粘胎时间、色度性能、密度、耐水性、耐碱性、耐磨性</t>
  </si>
  <si>
    <t>每批次进场检验一次</t>
  </si>
  <si>
    <t>组</t>
  </si>
  <si>
    <t>粤建检协[2015]8号文4.35.8/7、6.14.1、4.12.6、4.35.17/15/16</t>
  </si>
  <si>
    <t>透水路面砖</t>
  </si>
  <si>
    <t>抗压强度、抗折强度、耐磨性、透水系数</t>
  </si>
  <si>
    <t>同品种、同规格，以20000为一批，不足20000亦为一批。</t>
  </si>
  <si>
    <t>粤建检协【2015】8号文序号10.13.3、10.13.4、10.13.7、透水系数市场价800</t>
  </si>
  <si>
    <t>路面砖/盲道砖</t>
  </si>
  <si>
    <t>抗压（抗折）强度、吸水率</t>
  </si>
  <si>
    <t>同一型号、规格、等级10000件为一批。</t>
  </si>
  <si>
    <r>
      <rPr>
        <sz val="10"/>
        <rFont val="宋体"/>
        <charset val="134"/>
      </rPr>
      <t>粤建检协【</t>
    </r>
    <r>
      <rPr>
        <sz val="10"/>
        <rFont val="Times New Roman"/>
        <charset val="0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号文</t>
    </r>
    <r>
      <rPr>
        <sz val="10"/>
        <rFont val="Times New Roman"/>
        <charset val="0"/>
      </rPr>
      <t>10.13.3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7</t>
    </r>
  </si>
  <si>
    <t>透水混凝土</t>
  </si>
  <si>
    <t>抗压强度、弯拉强度、透水系数、连续孔隙率</t>
  </si>
  <si>
    <t>每100m3的同配合比混凝土，取样1次，不足100m3按1次计。每次取样应至少留置1组标养试件，同条件养护试件的留置组数应根据实际需要确定，最少1组。</t>
  </si>
  <si>
    <t>粤建检协【2015】8号文4.8.10、4.8.14、透水系数市场价800元、连续孔隙率市场价500</t>
  </si>
  <si>
    <t>PVC管材</t>
  </si>
  <si>
    <t>外观、尺寸、维卡软化、落锤冲击、拉伸屈服强度、纵向回缩率</t>
  </si>
  <si>
    <t>同一原料配方、同一工艺和同一规格连续生产的管材作为一批，每批数量不超过50t，如果生产7天尚不足50t，则以7天产量为一批</t>
  </si>
  <si>
    <t>粤建检协[2015]8号文4.43.1、4.43.2、4.43.4、4.43.3、4.43.6、4.43.8</t>
  </si>
  <si>
    <t>HDPE电缆导管</t>
  </si>
  <si>
    <t>外观、尺寸、落锤冲击、扁平试验、环刚度、拉伸屈服强度、纵向回缩率</t>
  </si>
  <si>
    <t>随机取同一规格同一型号</t>
  </si>
  <si>
    <t>粤建检协[2015]8号文4.47.1、4.47.2、4.47.3、4.47.4、4.47.5、4.47.6、4.47.7</t>
  </si>
  <si>
    <t>电线</t>
  </si>
  <si>
    <t>标志、结构尺寸检查（绝缘厚度测量、护套厚度测量、外径测量等）、导体直流电阻、绝缘电阻、电压试验</t>
  </si>
  <si>
    <t>同厂家、同批次、同型号、同规格的，每批至少应抽取一组样品</t>
  </si>
  <si>
    <t>粤建检协【2015】8号文附件1-4.55.1、4.55.2、4.55.6、4.55.7、4.55.8</t>
  </si>
  <si>
    <t>电力电缆</t>
  </si>
  <si>
    <t>标志、结构尺寸检查（绝缘厚度测量、护套厚度测量、外径测量等）、绝缘及护套老化前机械性能、导体直流电阻、绝缘电阻、绝缘线芯电压试验</t>
  </si>
  <si>
    <t>粤建检协【2015】8号文附件4.55.1、4.55.2、4.55.3、4.55.6、4.55.7、4.55.8（1）按每一芯线芯计算；（2）有护套的另外加收100元；（3）导体标称截面积＞50mm平方时，每组加收250元；</t>
  </si>
  <si>
    <t>灯具检测</t>
  </si>
  <si>
    <t>标记、结构、外部接线、内部接线、防触电保护、绝缘电阻和电气强度（潮湿试验）、爬电距离、电气间隙、耐热</t>
  </si>
  <si>
    <t>同一生产厂家、同一生产工艺、同一规格型号取样不少于一组</t>
  </si>
  <si>
    <t>粤建检协【2015】8号文附件1-4.58.2、4.58.3、4.58.5、4.58.6、4.58.7、4.58.8、4.58.9、4.58.10、4.58.11、4.58.12、4.58.15</t>
  </si>
  <si>
    <t>混凝土抗压</t>
  </si>
  <si>
    <t>抗压强度</t>
  </si>
  <si>
    <t>用于检查结构构件质量的试件，取样与试件留置应符合以下规定：
1、每拌制100盘不超过100m³的同配合比的砼，其取样不得少于一组；
2、每工作班拌制的同配合比的砼不足100盘时，其取样不得少于一组；
3、连续浇筑超过1000m³时，同一配合比的混凝土，每200m3取样不得少于一次；
4、每一楼层、同一配合比的混凝土，其取样不得少于一组；
5、每次取样至少留一组标准养护试件，同条件养护试件的留置组数根据需要定。</t>
  </si>
  <si>
    <t>粤建检协【2015】8号文4.8.10</t>
  </si>
  <si>
    <t>砂浆</t>
  </si>
  <si>
    <t>砂浆试件的留置组数按每一楼层或250 m³砌体的各种标号的砂浆，每台搅拌机至少检查一次，每次至少应制作一组试件，当砂浆标号或配合比变更时，应另制作试件。</t>
  </si>
  <si>
    <t>粤建检协【2015】8号文4.9.10</t>
  </si>
  <si>
    <t>井盖和雨水篦</t>
  </si>
  <si>
    <t>承载能力、残余变形</t>
  </si>
  <si>
    <t>产品以同一级别、同一种类、同一原材料在相似条件下生产的检查井盖构成批量，500套为一批，不足500套也作一批。</t>
  </si>
  <si>
    <t>粤建检协【2015】8号文10.16.1、10.16.2</t>
  </si>
  <si>
    <t>沥青</t>
  </si>
  <si>
    <t>针入度、软化点、延度、密度</t>
  </si>
  <si>
    <t>每一配比检一组</t>
  </si>
  <si>
    <t>粤建检协[2015]8号文10.9.1、10.9.2、10.9.3、10.9.4</t>
  </si>
  <si>
    <t>改性沥青</t>
  </si>
  <si>
    <t>针入度、软化点、5℃低温延度、密度</t>
  </si>
  <si>
    <t>沥青配合比</t>
  </si>
  <si>
    <t>配合比验证</t>
  </si>
  <si>
    <t>每一配比一组</t>
  </si>
  <si>
    <t>粤建检协[2015]8号文10.10.1</t>
  </si>
  <si>
    <t>黏层油粘层(PC-2)</t>
  </si>
  <si>
    <t>破乳速度、筛上剩余量、蒸发残留物、粘度</t>
  </si>
  <si>
    <t>100T检测1组</t>
  </si>
  <si>
    <t>粤建检协[2015]8号文10.9.23、10.9.20、10.9.19、10.9.22</t>
  </si>
  <si>
    <t>AC-13</t>
  </si>
  <si>
    <t>马歇尔密度、油石比及矿料级配、理论相对最大密度、沥青含量、车辙试验</t>
  </si>
  <si>
    <t>每品种每摊铺日抽检1组</t>
  </si>
  <si>
    <t>粤建检协[2015]8号文10.10.3、10.10.4、10.10.6、10.10.7、10.10.8</t>
  </si>
  <si>
    <t>AC-20</t>
  </si>
  <si>
    <t>马歇尔密度、油石比及矿料级配、理论相对最大密度、沥青含量</t>
  </si>
  <si>
    <t>AC-25</t>
  </si>
  <si>
    <t>每品种每摊铺日抽检2组</t>
  </si>
  <si>
    <t>级配碎石</t>
  </si>
  <si>
    <t>碎石配合比设计</t>
  </si>
  <si>
    <t>每一配合比检一组</t>
  </si>
  <si>
    <t>粤建检协[2015]8号文10.11</t>
  </si>
  <si>
    <t>混凝土配合比</t>
  </si>
  <si>
    <t>每种混凝土强度检测1组</t>
  </si>
  <si>
    <t>粤建检协[2015]8号文4.8.9</t>
  </si>
  <si>
    <t>水泥</t>
  </si>
  <si>
    <t>凝结时间、标准稠度用水量、安定性、胶砂强度、氯离子</t>
  </si>
  <si>
    <t>每散装水泥500t，袋装水泥200t检1组</t>
  </si>
  <si>
    <t>粤建检协[2015]8号文4.1.1、4.1.2、4.1.3、4.1.5、4.1.23</t>
  </si>
  <si>
    <t>预拌砂浆/透水砂浆</t>
  </si>
  <si>
    <t>密度、稠度、凝结时间、抗压强度（拉伸粘结强度）</t>
  </si>
  <si>
    <t>按进场批次取样,每种规格取样一组。</t>
  </si>
  <si>
    <t>粤建检协[2015]8号文4.9.27</t>
  </si>
  <si>
    <t>紧固件/螺栓</t>
  </si>
  <si>
    <t>拉力荷载</t>
  </si>
  <si>
    <t>每种规格一组</t>
  </si>
  <si>
    <t>粤建检协【2015】8号文附件1序号4.20.1</t>
  </si>
  <si>
    <t>路缘石</t>
  </si>
  <si>
    <t>抗压强度、抗折强度、吸水率</t>
  </si>
  <si>
    <t>省建检协[2015]8号文10.14.3、10.14.4、10.14.5</t>
  </si>
  <si>
    <t>石材</t>
  </si>
  <si>
    <t>抗压强度、弯曲强度、吸水率、体积密度</t>
  </si>
  <si>
    <t>按进场批次取样，每批次每种规格取样一组</t>
  </si>
  <si>
    <t>粤建检协【2015】8号文4.34.1/2/3/4</t>
  </si>
  <si>
    <t>土工布</t>
  </si>
  <si>
    <t>单位面积质量偏差、厚度偏差、撕破强力、CBR顶破、垂直渗透系数、断裂强力、伸长率</t>
  </si>
  <si>
    <t>按交货批号的同一品种、同一规格的产品作为检验批，随机抽取1卷,距头端至少3m剪取样品,其尺寸应满足所有内在质量指标性能试验。(收样时需提供标称抗拉强度、单位面积质量、厚度、幅宽规格)</t>
  </si>
  <si>
    <t>粤建检协【2015】8号文10.18.1/2/3/4/6/8/9</t>
  </si>
  <si>
    <t>PE管</t>
  </si>
  <si>
    <t>外观、尺寸、纵向回缩率、断裂伸长率、液压试验</t>
  </si>
  <si>
    <t>同一原料、配方和工艺连续生产的同一规格管材为一批，每批数量不超过60t，如生产7天尚不足60t，则以7天产量为一个交付检验批。</t>
  </si>
  <si>
    <t>粤建检协[2015]8号文4.43.1、4.43.3、4.43.8、4.43.13</t>
  </si>
  <si>
    <t>土工格栅</t>
  </si>
  <si>
    <t>标称抗拉强度、标称伸长率、2%伸长率时的拉伸强度、5%伸长率时的拉伸强度</t>
  </si>
  <si>
    <t>同一原料、同一配方和相同工艺情况下生产同一规格塑料土工格栅为一批，每批数量不得超过500卷，生产7d尚不足500卷则以7d产量为一批。</t>
  </si>
  <si>
    <t>粤建检协【2015】8号文10.18.14/14/19/19/14/14/14/14</t>
  </si>
  <si>
    <t>电缆保护套管</t>
  </si>
  <si>
    <t>同一原料、配方和工艺连续生产的同一规格管材为一批，每批数量不超过1000t，如生产7天尚不足100t，则以7天产量为一个交付检验批。</t>
  </si>
  <si>
    <t>粤建检协[2015]8号文序号4.47.1/2/3/4/6/7</t>
  </si>
  <si>
    <t>光纤</t>
  </si>
  <si>
    <t>光缆衰减</t>
  </si>
  <si>
    <t>同厂家、同批次、同型号、同规格的，每批至少应抽取一组样品。</t>
  </si>
  <si>
    <t>粤建检协【2015】8号文附件1序号4.61.7</t>
  </si>
  <si>
    <t>标志反光膜</t>
  </si>
  <si>
    <t>光度性能、色度性能</t>
  </si>
  <si>
    <t>按进场批次检测，每批每种规格取样一组。</t>
  </si>
  <si>
    <t>粤建检协[2015]8号文10.6.2、10.6.7</t>
  </si>
  <si>
    <t>合 计</t>
  </si>
  <si>
    <t>道路排水检测数量表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</si>
  <si>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</si>
  <si>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分部工程</t>
    </r>
  </si>
  <si>
    <r>
      <rPr>
        <b/>
        <sz val="10"/>
        <rFont val="宋体"/>
        <charset val="134"/>
      </rPr>
      <t>分项工程</t>
    </r>
  </si>
  <si>
    <r>
      <rPr>
        <b/>
        <sz val="10"/>
        <rFont val="宋体"/>
        <charset val="134"/>
      </rPr>
      <t>检测项目</t>
    </r>
  </si>
  <si>
    <r>
      <rPr>
        <b/>
        <sz val="10"/>
        <rFont val="宋体"/>
        <charset val="134"/>
      </rPr>
      <t>工程量单位</t>
    </r>
  </si>
  <si>
    <r>
      <rPr>
        <b/>
        <sz val="10"/>
        <rFont val="宋体"/>
        <charset val="134"/>
      </rPr>
      <t>检测频率</t>
    </r>
  </si>
  <si>
    <r>
      <rPr>
        <b/>
        <sz val="10"/>
        <rFont val="宋体"/>
        <charset val="134"/>
      </rPr>
      <t>检测数量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</si>
  <si>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</si>
  <si>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合价（元）</t>
    </r>
  </si>
  <si>
    <r>
      <rPr>
        <b/>
        <sz val="10"/>
        <rFont val="宋体"/>
        <charset val="134"/>
      </rPr>
      <t>收费依据</t>
    </r>
  </si>
  <si>
    <r>
      <rPr>
        <b/>
        <sz val="10"/>
        <rFont val="宋体"/>
        <charset val="134"/>
      </rPr>
      <t>检测依据</t>
    </r>
  </si>
  <si>
    <r>
      <rPr>
        <b/>
        <sz val="10"/>
        <rFont val="宋体"/>
        <charset val="134"/>
      </rPr>
      <t>备注</t>
    </r>
  </si>
  <si>
    <r>
      <rPr>
        <sz val="10"/>
        <rFont val="宋体"/>
        <charset val="134"/>
      </rPr>
      <t>道路工程</t>
    </r>
  </si>
  <si>
    <r>
      <rPr>
        <sz val="10"/>
        <rFont val="宋体"/>
        <charset val="134"/>
      </rPr>
      <t>沥青混凝土上面层</t>
    </r>
  </si>
  <si>
    <r>
      <rPr>
        <sz val="10"/>
        <rFont val="宋体"/>
        <charset val="134"/>
      </rPr>
      <t>厚度</t>
    </r>
  </si>
  <si>
    <r>
      <rPr>
        <sz val="10"/>
        <rFont val="Times New Roman"/>
        <charset val="134"/>
      </rPr>
      <t>117775m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（道路总长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宽）</t>
    </r>
  </si>
  <si>
    <r>
      <rPr>
        <sz val="10"/>
        <rFont val="Times New Roman"/>
        <charset val="134"/>
      </rPr>
      <t>1000m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点</t>
    </r>
  </si>
  <si>
    <r>
      <rPr>
        <sz val="10"/>
        <rFont val="宋体"/>
        <charset val="134"/>
      </rPr>
      <t>点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</si>
  <si>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10.1.6</t>
    </r>
  </si>
  <si>
    <r>
      <rPr>
        <sz val="10"/>
        <rFont val="宋体"/>
        <charset val="134"/>
      </rPr>
      <t>《城镇道路工程施工与质量验收规范》</t>
    </r>
    <r>
      <rPr>
        <sz val="10"/>
        <rFont val="Times New Roman"/>
        <charset val="134"/>
      </rPr>
      <t>CJJ 1-2008</t>
    </r>
  </si>
  <si>
    <r>
      <rPr>
        <sz val="10"/>
        <rFont val="宋体"/>
        <charset val="134"/>
      </rPr>
      <t>压实度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</si>
  <si>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10.1.4</t>
    </r>
  </si>
  <si>
    <r>
      <rPr>
        <sz val="10"/>
        <rFont val="宋体"/>
        <charset val="134"/>
      </rPr>
      <t>弯沉（贝克曼梁法）</t>
    </r>
  </si>
  <si>
    <r>
      <rPr>
        <sz val="10"/>
        <rFont val="Times New Roman"/>
        <charset val="134"/>
      </rPr>
      <t>12630m</t>
    </r>
    <r>
      <rPr>
        <sz val="10"/>
        <rFont val="宋体"/>
        <charset val="134"/>
      </rPr>
      <t>双向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车道</t>
    </r>
  </si>
  <si>
    <r>
      <rPr>
        <sz val="10"/>
        <rFont val="Times New Roman"/>
        <charset val="134"/>
      </rPr>
      <t>20m/</t>
    </r>
    <r>
      <rPr>
        <sz val="10"/>
        <rFont val="宋体"/>
        <charset val="134"/>
      </rPr>
      <t>点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车道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</si>
  <si>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10.1.5</t>
    </r>
  </si>
  <si>
    <r>
      <rPr>
        <sz val="10"/>
        <rFont val="宋体"/>
        <charset val="134"/>
      </rPr>
      <t>平整度（三米直尺法）</t>
    </r>
  </si>
  <si>
    <t>12630m</t>
  </si>
  <si>
    <r>
      <rPr>
        <sz val="10"/>
        <rFont val="Times New Roman"/>
        <charset val="134"/>
      </rPr>
      <t>20m/</t>
    </r>
    <r>
      <rPr>
        <sz val="10"/>
        <rFont val="宋体"/>
        <charset val="134"/>
      </rPr>
      <t>点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</si>
  <si>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10.1.3</t>
    </r>
  </si>
  <si>
    <r>
      <rPr>
        <sz val="10"/>
        <rFont val="宋体"/>
        <charset val="134"/>
      </rPr>
      <t>摩擦系数（摆式仪法）</t>
    </r>
  </si>
  <si>
    <r>
      <rPr>
        <sz val="10"/>
        <rFont val="Times New Roman"/>
        <charset val="134"/>
      </rPr>
      <t>200m/</t>
    </r>
    <r>
      <rPr>
        <sz val="10"/>
        <rFont val="宋体"/>
        <charset val="134"/>
      </rPr>
      <t>点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</si>
  <si>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10.1.8</t>
    </r>
  </si>
  <si>
    <r>
      <rPr>
        <sz val="10"/>
        <rFont val="宋体"/>
        <charset val="134"/>
      </rPr>
      <t>构造深度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</si>
  <si>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10.1.7</t>
    </r>
  </si>
  <si>
    <r>
      <rPr>
        <sz val="10"/>
        <rFont val="宋体"/>
        <charset val="134"/>
      </rPr>
      <t>沥青混凝土中面层</t>
    </r>
  </si>
  <si>
    <r>
      <rPr>
        <sz val="10"/>
        <rFont val="宋体"/>
        <charset val="134"/>
      </rPr>
      <t>沥青混凝土下面层</t>
    </r>
  </si>
  <si>
    <r>
      <rPr>
        <sz val="10"/>
        <rFont val="Times New Roman"/>
        <charset val="134"/>
      </rPr>
      <t>9555m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（道路总长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宽）</t>
    </r>
  </si>
  <si>
    <r>
      <rPr>
        <sz val="10"/>
        <rFont val="Times New Roman"/>
        <charset val="134"/>
      </rPr>
      <t>m(</t>
    </r>
    <r>
      <rPr>
        <sz val="10"/>
        <rFont val="宋体"/>
        <charset val="134"/>
      </rPr>
      <t>道路长度</t>
    </r>
    <r>
      <rPr>
        <sz val="10"/>
        <rFont val="Times New Roman"/>
        <charset val="134"/>
      </rPr>
      <t>)</t>
    </r>
  </si>
  <si>
    <t>人行道</t>
  </si>
  <si>
    <t>混凝土基层厚度（钻芯法）</t>
  </si>
  <si>
    <r>
      <rPr>
        <sz val="10"/>
        <rFont val="Times New Roman"/>
        <charset val="134"/>
      </rPr>
      <t>14360m(</t>
    </r>
    <r>
      <rPr>
        <sz val="10"/>
        <rFont val="宋体"/>
        <charset val="134"/>
      </rPr>
      <t>人行道长度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</si>
  <si>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100m/2</t>
    </r>
    <r>
      <rPr>
        <sz val="10"/>
        <rFont val="宋体"/>
        <charset val="134"/>
      </rPr>
      <t>点</t>
    </r>
  </si>
  <si>
    <r>
      <rPr>
        <sz val="10"/>
        <rFont val="宋体"/>
        <charset val="134"/>
      </rPr>
      <t>填方工程</t>
    </r>
  </si>
  <si>
    <r>
      <rPr>
        <sz val="10"/>
        <rFont val="宋体"/>
        <charset val="134"/>
      </rPr>
      <t>路基</t>
    </r>
  </si>
  <si>
    <r>
      <rPr>
        <sz val="10"/>
        <rFont val="宋体"/>
        <charset val="134"/>
      </rPr>
      <t>击实试验</t>
    </r>
  </si>
  <si>
    <t>/</t>
  </si>
  <si>
    <r>
      <rPr>
        <sz val="10"/>
        <rFont val="宋体"/>
        <charset val="134"/>
      </rPr>
      <t>每种回填材料抽检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</si>
  <si>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</si>
  <si>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10.11.1</t>
    </r>
  </si>
  <si>
    <r>
      <rPr>
        <sz val="10"/>
        <rFont val="宋体"/>
        <charset val="134"/>
      </rPr>
      <t>压实度（灌砂法）</t>
    </r>
  </si>
  <si>
    <r>
      <rPr>
        <sz val="10"/>
        <rFont val="Times New Roman"/>
        <charset val="134"/>
      </rPr>
      <t>1000m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/3</t>
    </r>
    <r>
      <rPr>
        <sz val="10"/>
        <rFont val="宋体"/>
        <charset val="134"/>
      </rPr>
      <t>点</t>
    </r>
  </si>
  <si>
    <r>
      <rPr>
        <sz val="10"/>
        <rFont val="宋体"/>
        <charset val="134"/>
      </rPr>
      <t>给排水工程</t>
    </r>
  </si>
  <si>
    <r>
      <rPr>
        <sz val="10"/>
        <rFont val="宋体"/>
        <charset val="134"/>
      </rPr>
      <t>管道</t>
    </r>
  </si>
  <si>
    <r>
      <rPr>
        <sz val="10"/>
        <rFont val="宋体"/>
        <charset val="134"/>
      </rPr>
      <t>《给水排水管道工程施工及验收规范》</t>
    </r>
    <r>
      <rPr>
        <sz val="10"/>
        <rFont val="Times New Roman"/>
        <charset val="134"/>
      </rPr>
      <t>GB 50268-2008</t>
    </r>
  </si>
  <si>
    <t>雨水管道</t>
  </si>
  <si>
    <r>
      <rPr>
        <sz val="10"/>
        <rFont val="Times New Roman"/>
        <charset val="134"/>
      </rPr>
      <t>807m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（管沟长度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开挖宽度）</t>
    </r>
  </si>
  <si>
    <r>
      <rPr>
        <sz val="10"/>
        <rFont val="Times New Roman"/>
        <charset val="134"/>
      </rPr>
      <t>1000m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部位</t>
    </r>
    <r>
      <rPr>
        <sz val="10"/>
        <rFont val="Times New Roman"/>
        <charset val="134"/>
      </rPr>
      <t>/3</t>
    </r>
    <r>
      <rPr>
        <sz val="10"/>
        <rFont val="宋体"/>
        <charset val="134"/>
      </rPr>
      <t>点</t>
    </r>
  </si>
  <si>
    <t>CCTV</t>
  </si>
  <si>
    <r>
      <rPr>
        <sz val="10"/>
        <rFont val="Times New Roman"/>
        <charset val="134"/>
      </rPr>
      <t>640m(</t>
    </r>
    <r>
      <rPr>
        <sz val="10"/>
        <rFont val="宋体"/>
        <charset val="134"/>
      </rPr>
      <t>管道长度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</si>
  <si>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管径大于</t>
    </r>
    <r>
      <rPr>
        <sz val="10"/>
        <rFont val="Times New Roman"/>
        <charset val="134"/>
      </rPr>
      <t>300mm</t>
    </r>
    <r>
      <rPr>
        <sz val="10"/>
        <rFont val="宋体"/>
        <charset val="134"/>
      </rPr>
      <t>管段</t>
    </r>
    <r>
      <rPr>
        <sz val="10"/>
        <rFont val="Times New Roman"/>
        <charset val="134"/>
      </rPr>
      <t>100%</t>
    </r>
  </si>
  <si>
    <t>m</t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</si>
  <si>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10.7.2</t>
    </r>
  </si>
  <si>
    <r>
      <rPr>
        <sz val="10"/>
        <rFont val="宋体"/>
        <charset val="134"/>
      </rPr>
      <t xml:space="preserve">《城镇排水管道检测与评估技术规程》
</t>
    </r>
    <r>
      <rPr>
        <sz val="10"/>
        <rFont val="Times New Roman"/>
        <charset val="134"/>
      </rPr>
      <t>CJJ 181-2012</t>
    </r>
  </si>
  <si>
    <r>
      <rPr>
        <sz val="10"/>
        <rFont val="宋体"/>
        <charset val="134"/>
      </rPr>
      <t>交通工程</t>
    </r>
  </si>
  <si>
    <r>
      <rPr>
        <sz val="10"/>
        <rFont val="宋体"/>
        <charset val="134"/>
      </rPr>
      <t>车道标线</t>
    </r>
  </si>
  <si>
    <r>
      <rPr>
        <sz val="10"/>
        <rFont val="宋体"/>
        <charset val="134"/>
      </rPr>
      <t>标线厚度</t>
    </r>
  </si>
  <si>
    <r>
      <rPr>
        <sz val="10"/>
        <rFont val="Times New Roman"/>
        <charset val="134"/>
      </rPr>
      <t>22430m(</t>
    </r>
    <r>
      <rPr>
        <sz val="10"/>
        <rFont val="宋体"/>
        <charset val="134"/>
      </rPr>
      <t>道路长度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</si>
  <si>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测量范围小于或等于</t>
    </r>
    <r>
      <rPr>
        <sz val="10"/>
        <rFont val="Times New Roman"/>
        <charset val="134"/>
      </rPr>
      <t>10km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100m</t>
    </r>
    <r>
      <rPr>
        <sz val="10"/>
        <rFont val="宋体"/>
        <charset val="134"/>
      </rPr>
      <t>核查区域，每个核查区域测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</si>
  <si>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</si>
  <si>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10.6.4</t>
    </r>
  </si>
  <si>
    <r>
      <rPr>
        <sz val="10"/>
        <rFont val="宋体"/>
        <charset val="134"/>
      </rPr>
      <t>《道路交通标线质量要求和检测方法》</t>
    </r>
    <r>
      <rPr>
        <sz val="10"/>
        <rFont val="Times New Roman"/>
        <charset val="134"/>
      </rPr>
      <t>GB/T 16311-2024</t>
    </r>
  </si>
  <si>
    <r>
      <rPr>
        <sz val="10"/>
        <rFont val="宋体"/>
        <charset val="134"/>
      </rPr>
      <t>反光标线逆反射系数</t>
    </r>
  </si>
  <si>
    <r>
      <rPr>
        <sz val="10"/>
        <rFont val="宋体"/>
        <charset val="134"/>
      </rPr>
      <t>实线每</t>
    </r>
    <r>
      <rPr>
        <sz val="10"/>
        <rFont val="Times New Roman"/>
        <charset val="134"/>
      </rPr>
      <t>10km</t>
    </r>
    <r>
      <rPr>
        <sz val="10"/>
        <rFont val="宋体"/>
        <charset val="134"/>
      </rPr>
      <t>抽检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个长度</t>
    </r>
    <r>
      <rPr>
        <sz val="10"/>
        <rFont val="Times New Roman"/>
        <charset val="134"/>
      </rPr>
      <t>100m</t>
    </r>
    <r>
      <rPr>
        <sz val="10"/>
        <rFont val="宋体"/>
        <charset val="134"/>
      </rPr>
      <t>的区域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每个区域随机检测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处测点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</si>
  <si>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10.6.3</t>
    </r>
  </si>
  <si>
    <r>
      <rPr>
        <sz val="10"/>
        <rFont val="宋体"/>
        <charset val="134"/>
      </rPr>
      <t>标志板</t>
    </r>
  </si>
  <si>
    <r>
      <rPr>
        <sz val="10"/>
        <rFont val="宋体"/>
        <charset val="134"/>
      </rPr>
      <t>反光膜等级及逆反射系数</t>
    </r>
  </si>
  <si>
    <r>
      <rPr>
        <sz val="10"/>
        <rFont val="宋体"/>
        <charset val="134"/>
      </rPr>
      <t>每种类型标志板抽检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块，每块检测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</si>
  <si>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粤建检协【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10.6.2</t>
    </r>
  </si>
  <si>
    <r>
      <rPr>
        <sz val="10"/>
        <rFont val="宋体"/>
        <charset val="134"/>
      </rPr>
      <t>《道路交通反光膜》</t>
    </r>
    <r>
      <rPr>
        <sz val="10"/>
        <rFont val="Times New Roman"/>
        <charset val="134"/>
      </rPr>
      <t>GB/T 18833-2012</t>
    </r>
  </si>
  <si>
    <t>检测清单</t>
  </si>
  <si>
    <t>分部工程位置</t>
  </si>
  <si>
    <t>工序名称</t>
  </si>
  <si>
    <t>收费标准</t>
  </si>
  <si>
    <t>照明工程</t>
  </si>
  <si>
    <t>道路路灯</t>
  </si>
  <si>
    <t>照明照度</t>
  </si>
  <si>
    <t>处</t>
  </si>
  <si>
    <t>对于同质性的照明路段应检测不少于2个测试段，测试段的选取应具有代表性。</t>
  </si>
  <si>
    <t>《道路照明工程技术规范》DBJ/T15-242-2022</t>
  </si>
  <si>
    <t>8.1.19</t>
  </si>
  <si>
    <t>功率密度</t>
  </si>
  <si>
    <t>8.1.28</t>
  </si>
  <si>
    <t>照度均匀度</t>
  </si>
  <si>
    <t>8.1.20</t>
  </si>
  <si>
    <t>环境比</t>
  </si>
  <si>
    <t>8.1.37</t>
  </si>
  <si>
    <t>眩光</t>
  </si>
  <si>
    <t>8.1.35</t>
  </si>
  <si>
    <t>光色参数</t>
  </si>
  <si>
    <t>最小抽样数量参照现行国家标准GB 50300 表3.0.9执行。281~500容量最小抽样数量20。</t>
  </si>
  <si>
    <t>4.58.18</t>
  </si>
  <si>
    <t>电参数</t>
  </si>
  <si>
    <t>4.58.19</t>
  </si>
  <si>
    <t>防尘、防水</t>
  </si>
  <si>
    <t>4.58.10</t>
  </si>
  <si>
    <t>接地电阻</t>
  </si>
  <si>
    <t>GB 50303-2015抽样比例不低于20％，不少于3点</t>
  </si>
  <si>
    <t>粤建检协【2015】8号8.1.5</t>
  </si>
  <si>
    <t>信号灯</t>
  </si>
  <si>
    <t>粤建检协【2015】8号8.1.6</t>
  </si>
  <si>
    <t>小计</t>
  </si>
  <si>
    <t>广州国际港周边道路改造工程（一期）项目绿化检测</t>
  </si>
  <si>
    <t>分部工程</t>
  </si>
  <si>
    <t>工程量单位</t>
  </si>
  <si>
    <t>绿化</t>
  </si>
  <si>
    <t>乔木</t>
  </si>
  <si>
    <t>植物病虫害</t>
  </si>
  <si>
    <t>株</t>
  </si>
  <si>
    <t>每个品种每100株检查10株，每株为1点，少于20株全数检查。</t>
  </si>
  <si>
    <t>粤建检协【2015】8号11.7</t>
  </si>
  <si>
    <t>园林绿化工程施工及验收规范（CJJ 82-2012）</t>
  </si>
  <si>
    <t>地被</t>
  </si>
  <si>
    <t>㎡</t>
  </si>
  <si>
    <r>
      <rPr>
        <sz val="10"/>
        <color rgb="FF000000"/>
        <rFont val="宋体"/>
        <charset val="134"/>
      </rPr>
      <t>按面积抽查10%，4</t>
    </r>
    <r>
      <rPr>
        <sz val="10"/>
        <color rgb="FF000000"/>
        <rFont val="SimSun"/>
        <charset val="134"/>
      </rPr>
      <t>㎡</t>
    </r>
    <r>
      <rPr>
        <sz val="10"/>
        <color rgb="FF000000"/>
        <rFont val="宋体"/>
        <charset val="134"/>
      </rPr>
      <t>为一点，不少于5个点。</t>
    </r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30</t>
    </r>
    <r>
      <rPr>
        <sz val="10"/>
        <color rgb="FF000000"/>
        <rFont val="SimSun"/>
        <charset val="134"/>
      </rPr>
      <t>㎡</t>
    </r>
    <r>
      <rPr>
        <sz val="10"/>
        <color rgb="FF000000"/>
        <rFont val="宋体"/>
        <charset val="134"/>
      </rPr>
      <t>应全数检查。</t>
    </r>
  </si>
  <si>
    <t>种植土</t>
  </si>
  <si>
    <t>pH值、全盐量、有机质、风干样含水量、机械组成</t>
  </si>
  <si>
    <r>
      <rPr>
        <sz val="10"/>
        <color rgb="FF000000"/>
        <rFont val="Arial"/>
        <charset val="134"/>
      </rPr>
      <t>m</t>
    </r>
    <r>
      <rPr>
        <vertAlign val="superscript"/>
        <sz val="11"/>
        <color rgb="FF000000"/>
        <rFont val="宋体"/>
        <charset val="134"/>
      </rPr>
      <t>3</t>
    </r>
  </si>
  <si>
    <t>客土，每500立方米抽一个样；原土，每2000平方米抽一个样。</t>
  </si>
  <si>
    <t>粤建检协【2015】8号11.8</t>
  </si>
  <si>
    <t>有机肥</t>
  </si>
  <si>
    <t>氮、磷、钾、有机质、含水量、pH值</t>
  </si>
  <si>
    <t>每批次抽一个样，不少于两个样。</t>
  </si>
  <si>
    <t>粤建检协【2015】8号11.11</t>
  </si>
  <si>
    <t>旧路普查检测清单</t>
  </si>
  <si>
    <t>分项工程部位</t>
  </si>
  <si>
    <t>工程数量</t>
  </si>
  <si>
    <t>检测总数量</t>
  </si>
  <si>
    <t>旧路面</t>
  </si>
  <si>
    <t>道路破损调查</t>
  </si>
  <si>
    <t>Y117 江石路道路破损调查</t>
  </si>
  <si>
    <t>全检</t>
  </si>
  <si>
    <t>粤建检协【2015】8号10.1.13</t>
  </si>
  <si>
    <t>Y156乡道道路破损调查</t>
  </si>
  <si>
    <t>珠江江南路道路破损调查</t>
  </si>
  <si>
    <t>防汛路道路破损调查</t>
  </si>
  <si>
    <t>路面脱空试验</t>
  </si>
  <si>
    <t>弯沉试验</t>
  </si>
  <si>
    <t>每车道每20m1点,且不少于80点</t>
  </si>
  <si>
    <t>粤建检协【2015】8号10.1.5</t>
  </si>
  <si>
    <t>路面混凝土</t>
  </si>
  <si>
    <t>厚度</t>
  </si>
  <si>
    <t>粤建检协【2015】8号10.1.6</t>
  </si>
  <si>
    <t>强度</t>
  </si>
  <si>
    <t>　合计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</si>
</sst>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);[Red]\(0.00\)"/>
    <numFmt numFmtId="179" formatCode="0_);[Red]\(0\)"/>
    <numFmt numFmtId="180" formatCode="0.00_ "/>
  </numFmts>
  <fonts count="76"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6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18"/>
      <name val="宋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b/>
      <sz val="11"/>
      <color theme="0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vertAlign val="superscript"/>
      <sz val="11"/>
      <color rgb="FF000000"/>
      <name val="宋体"/>
      <charset val="134"/>
    </font>
    <font>
      <vertAlign val="superscript"/>
      <sz val="10"/>
      <name val="Times New Roman"/>
      <charset val="134"/>
    </font>
    <font>
      <sz val="10"/>
      <name val="Times New Roman"/>
      <charset val="0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1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" fillId="0" borderId="0"/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3" borderId="19" applyNumberFormat="0" applyFont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6" fillId="0" borderId="0"/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0" fillId="0" borderId="0">
      <protection locked="0"/>
    </xf>
    <xf numFmtId="0" fontId="6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6" fillId="0" borderId="0"/>
    <xf numFmtId="0" fontId="57" fillId="0" borderId="0"/>
    <xf numFmtId="0" fontId="38" fillId="0" borderId="27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1" fillId="0" borderId="0">
      <alignment vertical="center"/>
    </xf>
    <xf numFmtId="0" fontId="39" fillId="0" borderId="29" applyNumberFormat="0" applyFill="0" applyAlignment="0" applyProtection="0">
      <alignment vertical="center"/>
    </xf>
    <xf numFmtId="0" fontId="5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60" fillId="0" borderId="32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0" borderId="33" applyNumberFormat="0" applyAlignment="0" applyProtection="0">
      <alignment vertical="center"/>
    </xf>
    <xf numFmtId="0" fontId="18" fillId="0" borderId="0">
      <protection locked="0"/>
    </xf>
    <xf numFmtId="0" fontId="64" fillId="0" borderId="0"/>
    <xf numFmtId="0" fontId="1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52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65" fillId="6" borderId="24" applyNumberFormat="0" applyAlignment="0" applyProtection="0">
      <alignment vertical="center"/>
    </xf>
    <xf numFmtId="0" fontId="66" fillId="49" borderId="34" applyNumberFormat="0" applyAlignment="0" applyProtection="0">
      <alignment vertical="center"/>
    </xf>
    <xf numFmtId="0" fontId="50" fillId="0" borderId="0">
      <protection locked="0"/>
    </xf>
    <xf numFmtId="0" fontId="1" fillId="62" borderId="35" applyNumberFormat="0" applyFont="0" applyAlignment="0" applyProtection="0">
      <alignment vertical="center"/>
    </xf>
    <xf numFmtId="0" fontId="50" fillId="0" borderId="0">
      <alignment vertical="center"/>
    </xf>
    <xf numFmtId="0" fontId="67" fillId="0" borderId="36" applyNumberFormat="0" applyFill="0" applyAlignment="0" applyProtection="0">
      <alignment vertical="center"/>
    </xf>
    <xf numFmtId="0" fontId="68" fillId="63" borderId="34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52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71" fillId="67" borderId="0" applyNumberFormat="0" applyBorder="0" applyAlignment="0" applyProtection="0">
      <alignment vertical="center"/>
    </xf>
    <xf numFmtId="0" fontId="72" fillId="63" borderId="38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101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10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0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177" fontId="15" fillId="2" borderId="0" xfId="0" applyNumberFormat="1" applyFont="1" applyFill="1" applyAlignment="1" applyProtection="1">
      <alignment horizontal="center" vertical="center" wrapText="1"/>
    </xf>
    <xf numFmtId="178" fontId="15" fillId="2" borderId="0" xfId="0" applyNumberFormat="1" applyFont="1" applyFill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177" fontId="15" fillId="2" borderId="1" xfId="0" applyNumberFormat="1" applyFont="1" applyFill="1" applyBorder="1" applyAlignment="1" applyProtection="1">
      <alignment horizontal="center" vertical="center" wrapText="1"/>
    </xf>
    <xf numFmtId="178" fontId="15" fillId="2" borderId="1" xfId="0" applyNumberFormat="1" applyFont="1" applyFill="1" applyBorder="1" applyAlignment="1" applyProtection="1">
      <alignment horizontal="center" vertical="center" wrapText="1"/>
    </xf>
    <xf numFmtId="179" fontId="14" fillId="2" borderId="1" xfId="107" applyNumberFormat="1" applyFont="1" applyFill="1" applyBorder="1" applyAlignment="1" applyProtection="1">
      <alignment horizontal="center" vertical="center" wrapText="1"/>
    </xf>
    <xf numFmtId="179" fontId="14" fillId="2" borderId="1" xfId="102" applyNumberFormat="1" applyFont="1" applyFill="1" applyBorder="1" applyAlignment="1" applyProtection="1">
      <alignment horizontal="center" vertical="center" wrapText="1"/>
    </xf>
    <xf numFmtId="177" fontId="14" fillId="2" borderId="1" xfId="107" applyNumberFormat="1" applyFont="1" applyFill="1" applyBorder="1" applyAlignment="1" applyProtection="1">
      <alignment horizontal="center" vertical="center" wrapText="1"/>
    </xf>
    <xf numFmtId="178" fontId="14" fillId="2" borderId="1" xfId="107" applyNumberFormat="1" applyFont="1" applyFill="1" applyBorder="1" applyAlignment="1" applyProtection="1">
      <alignment horizontal="center" vertical="center" wrapText="1"/>
    </xf>
    <xf numFmtId="179" fontId="14" fillId="0" borderId="2" xfId="104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9" fontId="17" fillId="0" borderId="1" xfId="104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9" fontId="17" fillId="0" borderId="2" xfId="89" applyNumberFormat="1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178" fontId="14" fillId="0" borderId="1" xfId="107" applyNumberFormat="1" applyFont="1" applyFill="1" applyBorder="1" applyAlignment="1" applyProtection="1">
      <alignment horizontal="center" vertical="center" wrapText="1"/>
    </xf>
    <xf numFmtId="179" fontId="14" fillId="0" borderId="3" xfId="104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9" fontId="17" fillId="0" borderId="3" xfId="89" applyNumberFormat="1" applyFont="1" applyFill="1" applyBorder="1" applyAlignment="1" applyProtection="1">
      <alignment horizontal="center" vertical="center" wrapText="1"/>
    </xf>
    <xf numFmtId="179" fontId="17" fillId="0" borderId="4" xfId="89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9" fontId="14" fillId="2" borderId="1" xfId="104" applyNumberFormat="1" applyFont="1" applyFill="1" applyBorder="1" applyAlignment="1" applyProtection="1">
      <alignment horizontal="center" vertical="center" wrapText="1"/>
    </xf>
    <xf numFmtId="177" fontId="14" fillId="2" borderId="1" xfId="104" applyNumberFormat="1" applyFont="1" applyFill="1" applyBorder="1" applyAlignment="1" applyProtection="1">
      <alignment horizontal="center" vertical="center" wrapText="1"/>
    </xf>
    <xf numFmtId="178" fontId="14" fillId="2" borderId="1" xfId="104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80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101" applyFont="1" applyFill="1" applyAlignment="1" applyProtection="1">
      <alignment horizontal="center" vertical="center"/>
    </xf>
    <xf numFmtId="0" fontId="3" fillId="0" borderId="0" xfId="101" applyFont="1" applyFill="1" applyAlignment="1" applyProtection="1">
      <alignment horizontal="center" vertical="center" wrapText="1"/>
    </xf>
    <xf numFmtId="180" fontId="25" fillId="0" borderId="1" xfId="119" applyNumberFormat="1" applyFont="1" applyFill="1" applyBorder="1" applyAlignment="1">
      <alignment horizontal="center" vertical="center" wrapText="1"/>
    </xf>
    <xf numFmtId="0" fontId="22" fillId="0" borderId="1" xfId="101" applyFont="1" applyFill="1" applyBorder="1" applyAlignment="1" applyProtection="1">
      <alignment horizontal="center" vertical="center" wrapText="1"/>
    </xf>
    <xf numFmtId="0" fontId="4" fillId="0" borderId="1" xfId="100" applyFont="1" applyFill="1" applyBorder="1" applyAlignment="1" applyProtection="1">
      <alignment horizontal="center" vertical="center" wrapText="1"/>
    </xf>
    <xf numFmtId="0" fontId="14" fillId="0" borderId="1" xfId="65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20" applyFont="1" applyFill="1" applyBorder="1" applyAlignment="1">
      <alignment horizontal="center" vertical="center" wrapText="1"/>
    </xf>
    <xf numFmtId="0" fontId="22" fillId="0" borderId="1" xfId="100" applyFont="1" applyFill="1" applyBorder="1" applyAlignment="1" applyProtection="1">
      <alignment horizontal="center" vertical="center" wrapText="1"/>
    </xf>
    <xf numFmtId="176" fontId="4" fillId="0" borderId="1" xfId="10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15" fillId="0" borderId="1" xfId="65" applyNumberFormat="1" applyFont="1" applyFill="1" applyBorder="1" applyAlignment="1" applyProtection="1">
      <alignment horizontal="center" vertical="center" wrapText="1"/>
    </xf>
    <xf numFmtId="0" fontId="2" fillId="0" borderId="1" xfId="10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10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7" fillId="0" borderId="15" xfId="119" applyFont="1" applyBorder="1" applyAlignment="1">
      <alignment horizontal="center" vertical="center"/>
    </xf>
    <xf numFmtId="0" fontId="27" fillId="0" borderId="4" xfId="119" applyFont="1" applyBorder="1" applyAlignment="1">
      <alignment horizontal="center" vertical="center"/>
    </xf>
    <xf numFmtId="0" fontId="27" fillId="0" borderId="4" xfId="119" applyFont="1" applyBorder="1" applyAlignment="1">
      <alignment horizontal="center" vertical="center" wrapText="1"/>
    </xf>
    <xf numFmtId="0" fontId="27" fillId="0" borderId="13" xfId="119" applyFont="1" applyBorder="1" applyAlignment="1">
      <alignment horizontal="center" vertical="center"/>
    </xf>
    <xf numFmtId="0" fontId="27" fillId="0" borderId="1" xfId="119" applyFont="1" applyBorder="1" applyAlignment="1">
      <alignment horizontal="center" vertical="center"/>
    </xf>
    <xf numFmtId="0" fontId="27" fillId="0" borderId="1" xfId="119" applyFont="1" applyBorder="1" applyAlignment="1">
      <alignment horizontal="center" vertical="center" wrapText="1"/>
    </xf>
    <xf numFmtId="0" fontId="25" fillId="0" borderId="1" xfId="119" applyFont="1" applyBorder="1" applyAlignment="1">
      <alignment horizontal="center" vertical="center" wrapText="1"/>
    </xf>
    <xf numFmtId="0" fontId="25" fillId="0" borderId="16" xfId="119" applyFont="1" applyBorder="1" applyAlignment="1">
      <alignment horizontal="center" vertical="center" wrapText="1"/>
    </xf>
    <xf numFmtId="0" fontId="25" fillId="0" borderId="13" xfId="119" applyFont="1" applyBorder="1" applyAlignment="1">
      <alignment horizontal="center" vertical="center" wrapText="1"/>
    </xf>
    <xf numFmtId="0" fontId="5" fillId="2" borderId="1" xfId="119" applyFont="1" applyFill="1" applyBorder="1" applyAlignment="1">
      <alignment horizontal="center" vertical="center" wrapText="1"/>
    </xf>
    <xf numFmtId="0" fontId="6" fillId="0" borderId="1" xfId="119" applyBorder="1" applyAlignment="1">
      <alignment horizontal="center" vertical="center"/>
    </xf>
    <xf numFmtId="0" fontId="9" fillId="0" borderId="1" xfId="119" applyFont="1" applyBorder="1" applyAlignment="1">
      <alignment horizontal="center" vertical="center" wrapText="1"/>
    </xf>
    <xf numFmtId="0" fontId="4" fillId="2" borderId="1" xfId="119" applyFont="1" applyFill="1" applyBorder="1" applyAlignment="1">
      <alignment horizontal="center" vertical="center"/>
    </xf>
    <xf numFmtId="0" fontId="9" fillId="0" borderId="1" xfId="119" applyFont="1" applyBorder="1" applyAlignment="1">
      <alignment horizontal="center" vertical="center"/>
    </xf>
    <xf numFmtId="0" fontId="6" fillId="0" borderId="1" xfId="119" applyFill="1" applyBorder="1" applyAlignment="1">
      <alignment horizontal="center" vertical="center"/>
    </xf>
    <xf numFmtId="0" fontId="9" fillId="0" borderId="1" xfId="119" applyFont="1" applyFill="1" applyBorder="1" applyAlignment="1">
      <alignment horizontal="center" vertical="center" wrapText="1"/>
    </xf>
    <xf numFmtId="0" fontId="11" fillId="0" borderId="1" xfId="119" applyFont="1" applyFill="1" applyBorder="1" applyAlignment="1">
      <alignment horizontal="center" vertical="center" wrapText="1"/>
    </xf>
    <xf numFmtId="0" fontId="4" fillId="0" borderId="1" xfId="119" applyFont="1" applyFill="1" applyBorder="1" applyAlignment="1">
      <alignment horizontal="center" vertical="center"/>
    </xf>
    <xf numFmtId="0" fontId="9" fillId="0" borderId="1" xfId="119" applyFont="1" applyFill="1" applyBorder="1" applyAlignment="1">
      <alignment horizontal="center" vertical="center"/>
    </xf>
    <xf numFmtId="0" fontId="9" fillId="0" borderId="16" xfId="119" applyFont="1" applyBorder="1" applyAlignment="1">
      <alignment horizontal="center" vertical="center"/>
    </xf>
    <xf numFmtId="0" fontId="9" fillId="0" borderId="17" xfId="119" applyFont="1" applyBorder="1" applyAlignment="1">
      <alignment horizontal="center" vertical="center"/>
    </xf>
    <xf numFmtId="0" fontId="9" fillId="0" borderId="17" xfId="119" applyFont="1" applyBorder="1" applyAlignment="1">
      <alignment horizontal="center" vertical="center" wrapText="1"/>
    </xf>
    <xf numFmtId="0" fontId="27" fillId="0" borderId="18" xfId="119" applyFont="1" applyBorder="1" applyAlignment="1">
      <alignment horizontal="center" vertical="center"/>
    </xf>
    <xf numFmtId="0" fontId="27" fillId="0" borderId="16" xfId="119" applyFont="1" applyBorder="1" applyAlignment="1">
      <alignment horizontal="center" vertical="center"/>
    </xf>
    <xf numFmtId="180" fontId="25" fillId="0" borderId="1" xfId="119" applyNumberFormat="1" applyFont="1" applyBorder="1" applyAlignment="1">
      <alignment horizontal="center" vertical="center" wrapText="1"/>
    </xf>
    <xf numFmtId="180" fontId="9" fillId="0" borderId="1" xfId="119" applyNumberFormat="1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180" fontId="28" fillId="0" borderId="0" xfId="0" applyNumberFormat="1" applyFont="1" applyFill="1" applyAlignment="1">
      <alignment vertical="center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180" fontId="30" fillId="0" borderId="17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80" fontId="3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180" fontId="32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2 4" xfId="50"/>
    <cellStyle name="20% - 强调文字颜色 3 2 2" xfId="51"/>
    <cellStyle name="20% - 强调文字颜色 2 2 2" xfId="52"/>
    <cellStyle name="60% - 强调文字颜色 2 3" xfId="53"/>
    <cellStyle name="20% - 强调文字颜色 4 5" xfId="54"/>
    <cellStyle name="解释性文本 2 2" xfId="55"/>
    <cellStyle name="注释 5" xfId="56"/>
    <cellStyle name="60% - 强调文字颜色 2 2 2" xfId="57"/>
    <cellStyle name="常规 31" xfId="58"/>
    <cellStyle name="20% - 强调文字颜色 3 3" xfId="59"/>
    <cellStyle name="20% - 强调文字颜色 2 3" xfId="60"/>
    <cellStyle name="20% - 强调文字颜色 1 2 2" xfId="61"/>
    <cellStyle name="60% - 强调文字颜色 1 2" xfId="62"/>
    <cellStyle name="好_4、桥梁监测费用表 5" xfId="63"/>
    <cellStyle name="20% - 强调文字颜色 4 2 2" xfId="64"/>
    <cellStyle name="常规 5" xfId="65"/>
    <cellStyle name="20% - 强调文字颜色 5 2" xfId="66"/>
    <cellStyle name="20% - 强调文字颜色 5 2 2" xfId="67"/>
    <cellStyle name="60% - 强调文字颜色 3 2" xfId="68"/>
    <cellStyle name="差_实体检测" xfId="69"/>
    <cellStyle name="20% - 强调文字颜色 6 2" xfId="70"/>
    <cellStyle name="20% - 强调文字颜色 6 2 2" xfId="71"/>
    <cellStyle name="60% - 强调文字颜色 4 2" xfId="72"/>
    <cellStyle name="40% - 强调文字颜色 5 2 2" xfId="73"/>
    <cellStyle name="40% - 强调文字颜色 2 2 2" xfId="74"/>
    <cellStyle name="40% - 强调文字颜色 3 2 2" xfId="75"/>
    <cellStyle name="40% - 强调文字颜色 6 2 2" xfId="76"/>
    <cellStyle name="60% - 强调文字颜色 4 2 2" xfId="77"/>
    <cellStyle name="60% - 强调文字颜色 1 2 2" xfId="78"/>
    <cellStyle name="差_4、桥梁监测费用表 5" xfId="79"/>
    <cellStyle name="60% - 强调文字颜色 3 2 2" xfId="80"/>
    <cellStyle name="60% - 强调文字颜色 5 2" xfId="81"/>
    <cellStyle name="60% - 强调文字颜色 5 2 2" xfId="82"/>
    <cellStyle name="60% - 强调文字颜色 6 2" xfId="83"/>
    <cellStyle name="60% - 强调文字颜色 6 2 2" xfId="84"/>
    <cellStyle name="Normal" xfId="85"/>
    <cellStyle name="Normal 2" xfId="86"/>
    <cellStyle name="标题 1 2" xfId="87"/>
    <cellStyle name="标题 1 2 2" xfId="88"/>
    <cellStyle name="常规_实体检测" xfId="89"/>
    <cellStyle name="标题 2 2" xfId="90"/>
    <cellStyle name="标题 2 2 2" xfId="91"/>
    <cellStyle name="标题 3 2" xfId="92"/>
    <cellStyle name="标题 3 2 2" xfId="93"/>
    <cellStyle name="标题 4 2 2" xfId="94"/>
    <cellStyle name="标题 5" xfId="95"/>
    <cellStyle name="标题 5 2" xfId="96"/>
    <cellStyle name="检查单元格 2 2" xfId="97"/>
    <cellStyle name="常规 12" xfId="98"/>
    <cellStyle name="常规 14 3" xfId="99"/>
    <cellStyle name="常规 2" xfId="100"/>
    <cellStyle name="常规_Sheet1" xfId="101"/>
    <cellStyle name="常规_Sheet1 2 2 2" xfId="102"/>
    <cellStyle name="强调文字颜色 1 2 2" xfId="103"/>
    <cellStyle name="常规 2 3 2 2 2 4" xfId="104"/>
    <cellStyle name="检查单元格 4" xfId="105"/>
    <cellStyle name="输入 2 2" xfId="106"/>
    <cellStyle name="常规 3 2 2 2 2" xfId="107"/>
    <cellStyle name="注释 2 2" xfId="108"/>
    <cellStyle name="常规 7 3 2 4 2" xfId="109"/>
    <cellStyle name="汇总 2 2" xfId="110"/>
    <cellStyle name="计算 2 2" xfId="111"/>
    <cellStyle name="警告文本 2 2" xfId="112"/>
    <cellStyle name="链接单元格 2 2" xfId="113"/>
    <cellStyle name="强调文字颜色 2 2 2" xfId="114"/>
    <cellStyle name="强调文字颜色 3 2 2" xfId="115"/>
    <cellStyle name="强调文字颜色 6 2 2" xfId="116"/>
    <cellStyle name="适中 2 2" xfId="117"/>
    <cellStyle name="输出 2 2" xfId="118"/>
    <cellStyle name="常规 10 2" xfId="119"/>
    <cellStyle name="常规 6" xfId="120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F2" sqref="F2"/>
    </sheetView>
  </sheetViews>
  <sheetFormatPr defaultColWidth="9" defaultRowHeight="15" outlineLevelCol="3"/>
  <cols>
    <col min="1" max="1" width="9" style="147"/>
    <col min="2" max="2" width="27.625" style="147" customWidth="1"/>
    <col min="3" max="3" width="33.375" style="149" customWidth="1"/>
    <col min="4" max="4" width="17.75" style="147" customWidth="1"/>
    <col min="5" max="16384" width="9" style="147"/>
  </cols>
  <sheetData>
    <row r="1" s="147" customFormat="1" ht="60" customHeight="1" spans="1:4">
      <c r="A1" s="150" t="s">
        <v>0</v>
      </c>
      <c r="B1" s="151"/>
      <c r="C1" s="152"/>
      <c r="D1" s="153"/>
    </row>
    <row r="2" s="148" customFormat="1" ht="36" customHeight="1" spans="1:4">
      <c r="A2" s="154" t="s">
        <v>1</v>
      </c>
      <c r="B2" s="154" t="s">
        <v>2</v>
      </c>
      <c r="C2" s="155" t="s">
        <v>3</v>
      </c>
      <c r="D2" s="154" t="s">
        <v>4</v>
      </c>
    </row>
    <row r="3" s="147" customFormat="1" ht="36" customHeight="1" spans="1:4">
      <c r="A3" s="156">
        <v>1</v>
      </c>
      <c r="B3" s="157" t="s">
        <v>5</v>
      </c>
      <c r="C3" s="158">
        <f>地基基础检测!I6</f>
        <v>0</v>
      </c>
      <c r="D3" s="159"/>
    </row>
    <row r="4" s="147" customFormat="1" ht="36" customHeight="1" spans="1:4">
      <c r="A4" s="156">
        <v>2</v>
      </c>
      <c r="B4" s="157" t="s">
        <v>6</v>
      </c>
      <c r="C4" s="158">
        <f>材料检测!H36</f>
        <v>0</v>
      </c>
      <c r="D4" s="159"/>
    </row>
    <row r="5" s="147" customFormat="1" ht="36" customHeight="1" spans="1:4">
      <c r="A5" s="156">
        <v>3</v>
      </c>
      <c r="B5" s="157" t="s">
        <v>7</v>
      </c>
      <c r="C5" s="158">
        <f>道路及排水工程!J24</f>
        <v>0</v>
      </c>
      <c r="D5" s="159"/>
    </row>
    <row r="6" s="147" customFormat="1" ht="36" customHeight="1" spans="1:4">
      <c r="A6" s="156">
        <v>4</v>
      </c>
      <c r="B6" s="157" t="s">
        <v>8</v>
      </c>
      <c r="C6" s="158">
        <f>道路照明检测!H13</f>
        <v>0</v>
      </c>
      <c r="D6" s="159"/>
    </row>
    <row r="7" s="147" customFormat="1" ht="36" customHeight="1" spans="1:4">
      <c r="A7" s="156">
        <v>5</v>
      </c>
      <c r="B7" s="157" t="s">
        <v>9</v>
      </c>
      <c r="C7" s="158">
        <f>绿化检测!J8</f>
        <v>0</v>
      </c>
      <c r="D7" s="159"/>
    </row>
    <row r="8" s="147" customFormat="1" ht="36" customHeight="1" spans="1:4">
      <c r="A8" s="156">
        <v>6</v>
      </c>
      <c r="B8" s="157" t="s">
        <v>10</v>
      </c>
      <c r="C8" s="158">
        <f>旧路普查!J10</f>
        <v>0</v>
      </c>
      <c r="D8" s="159"/>
    </row>
    <row r="9" s="147" customFormat="1" ht="36" customHeight="1" spans="1:4">
      <c r="A9" s="160"/>
      <c r="B9" s="157" t="s">
        <v>11</v>
      </c>
      <c r="C9" s="161">
        <f>SUM(C3:C8)</f>
        <v>0</v>
      </c>
      <c r="D9" s="160"/>
    </row>
    <row r="10" s="147" customFormat="1" spans="3:4">
      <c r="C10" s="149"/>
      <c r="D10" s="16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BB8" sqref="BB8"/>
    </sheetView>
  </sheetViews>
  <sheetFormatPr defaultColWidth="8.88333333333333" defaultRowHeight="13.5" outlineLevelRow="5"/>
  <cols>
    <col min="1" max="1" width="6.25" style="18" customWidth="1"/>
    <col min="2" max="4" width="8.88333333333333" style="120"/>
    <col min="5" max="5" width="23.6666666666667" style="18" customWidth="1"/>
    <col min="6" max="8" width="8.88333333333333" style="18"/>
    <col min="9" max="9" width="11.5" style="18" customWidth="1"/>
    <col min="10" max="10" width="14.6666666666667" style="18" customWidth="1"/>
    <col min="11" max="11" width="22.3333333333333" style="18" customWidth="1"/>
    <col min="12" max="12" width="10.6666666666667" style="18" customWidth="1"/>
    <col min="13" max="16384" width="8.88333333333333" style="18"/>
  </cols>
  <sheetData>
    <row r="1" spans="1:11">
      <c r="A1" s="121" t="s">
        <v>12</v>
      </c>
      <c r="B1" s="122"/>
      <c r="C1" s="123"/>
      <c r="D1" s="122"/>
      <c r="E1" s="122"/>
      <c r="F1" s="122"/>
      <c r="G1" s="122"/>
      <c r="H1" s="122"/>
      <c r="I1" s="122"/>
      <c r="J1" s="122"/>
      <c r="K1" s="143"/>
    </row>
    <row r="2" spans="1:11">
      <c r="A2" s="124"/>
      <c r="B2" s="125"/>
      <c r="C2" s="126"/>
      <c r="D2" s="125"/>
      <c r="E2" s="125"/>
      <c r="F2" s="125"/>
      <c r="G2" s="125"/>
      <c r="H2" s="125"/>
      <c r="I2" s="125"/>
      <c r="J2" s="125"/>
      <c r="K2" s="144"/>
    </row>
    <row r="3" s="119" customFormat="1" ht="24" spans="1:11">
      <c r="A3" s="127" t="s">
        <v>1</v>
      </c>
      <c r="B3" s="127" t="s">
        <v>13</v>
      </c>
      <c r="C3" s="128" t="s">
        <v>14</v>
      </c>
      <c r="D3" s="129"/>
      <c r="E3" s="127" t="s">
        <v>15</v>
      </c>
      <c r="F3" s="130" t="s">
        <v>16</v>
      </c>
      <c r="G3" s="129" t="s">
        <v>17</v>
      </c>
      <c r="H3" s="129" t="s">
        <v>18</v>
      </c>
      <c r="I3" s="145" t="s">
        <v>19</v>
      </c>
      <c r="J3" s="127" t="s">
        <v>20</v>
      </c>
      <c r="K3" s="127" t="s">
        <v>21</v>
      </c>
    </row>
    <row r="4" ht="79.05" customHeight="1" spans="1:13">
      <c r="A4" s="131">
        <v>1</v>
      </c>
      <c r="B4" s="132" t="s">
        <v>22</v>
      </c>
      <c r="C4" s="132" t="s">
        <v>23</v>
      </c>
      <c r="D4" s="132" t="s">
        <v>24</v>
      </c>
      <c r="E4" s="132" t="s">
        <v>25</v>
      </c>
      <c r="F4" s="133">
        <v>357</v>
      </c>
      <c r="G4" s="134" t="s">
        <v>26</v>
      </c>
      <c r="H4" s="134"/>
      <c r="I4" s="146">
        <f>F4*H4</f>
        <v>0</v>
      </c>
      <c r="J4" s="132" t="s">
        <v>27</v>
      </c>
      <c r="K4" s="132" t="s">
        <v>28</v>
      </c>
      <c r="M4" s="19"/>
    </row>
    <row r="5" s="18" customFormat="1" ht="79.05" customHeight="1" spans="1:12">
      <c r="A5" s="135">
        <v>2</v>
      </c>
      <c r="B5" s="136"/>
      <c r="C5" s="136" t="s">
        <v>29</v>
      </c>
      <c r="D5" s="136" t="s">
        <v>30</v>
      </c>
      <c r="E5" s="137" t="s">
        <v>31</v>
      </c>
      <c r="F5" s="138">
        <v>3</v>
      </c>
      <c r="G5" s="139" t="s">
        <v>32</v>
      </c>
      <c r="H5" s="139"/>
      <c r="I5" s="146">
        <f>F5*H5</f>
        <v>0</v>
      </c>
      <c r="J5" s="136" t="s">
        <v>27</v>
      </c>
      <c r="K5" s="136" t="s">
        <v>28</v>
      </c>
      <c r="L5" s="19"/>
    </row>
    <row r="6" ht="48" customHeight="1" spans="1:11">
      <c r="A6" s="140" t="s">
        <v>11</v>
      </c>
      <c r="B6" s="141"/>
      <c r="C6" s="142"/>
      <c r="D6" s="141"/>
      <c r="E6" s="141"/>
      <c r="F6" s="141"/>
      <c r="G6" s="141"/>
      <c r="H6" s="141"/>
      <c r="I6" s="146">
        <f>SUM(I4:I5)</f>
        <v>0</v>
      </c>
      <c r="J6" s="134"/>
      <c r="K6" s="134"/>
    </row>
  </sheetData>
  <mergeCells count="4">
    <mergeCell ref="C3:D3"/>
    <mergeCell ref="A6:G6"/>
    <mergeCell ref="B4:B5"/>
    <mergeCell ref="A1:K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H36" sqref="H36"/>
    </sheetView>
  </sheetViews>
  <sheetFormatPr defaultColWidth="9" defaultRowHeight="14.25"/>
  <cols>
    <col min="1" max="1" width="5.5" style="100" customWidth="1"/>
    <col min="2" max="2" width="11.5" style="101" customWidth="1"/>
    <col min="3" max="3" width="27.25" style="100" customWidth="1"/>
    <col min="4" max="4" width="37.5" style="100" customWidth="1"/>
    <col min="5" max="5" width="7" style="100" customWidth="1"/>
    <col min="6" max="6" width="8.125" style="100" customWidth="1"/>
    <col min="7" max="7" width="8.75" style="100" customWidth="1"/>
    <col min="8" max="8" width="12.375" style="101" customWidth="1"/>
    <col min="9" max="9" width="24.5" style="101" customWidth="1"/>
    <col min="10" max="16384" width="9" style="100"/>
  </cols>
  <sheetData>
    <row r="1" ht="13.5" spans="1:9">
      <c r="A1" s="102" t="s">
        <v>33</v>
      </c>
      <c r="B1" s="103"/>
      <c r="C1" s="102"/>
      <c r="D1" s="102"/>
      <c r="E1" s="102"/>
      <c r="F1" s="102"/>
      <c r="G1" s="102"/>
      <c r="H1" s="102"/>
      <c r="I1" s="102"/>
    </row>
    <row r="2" ht="13.5" spans="1:9">
      <c r="A2" s="102"/>
      <c r="B2" s="103"/>
      <c r="C2" s="102"/>
      <c r="D2" s="102"/>
      <c r="E2" s="102"/>
      <c r="F2" s="102"/>
      <c r="G2" s="102"/>
      <c r="H2" s="102"/>
      <c r="I2" s="102"/>
    </row>
    <row r="3" ht="32.1" customHeight="1" spans="1:9">
      <c r="A3" s="15" t="s">
        <v>1</v>
      </c>
      <c r="B3" s="15" t="s">
        <v>34</v>
      </c>
      <c r="C3" s="15" t="s">
        <v>14</v>
      </c>
      <c r="D3" s="15" t="s">
        <v>15</v>
      </c>
      <c r="E3" s="15" t="s">
        <v>17</v>
      </c>
      <c r="F3" s="15" t="s">
        <v>16</v>
      </c>
      <c r="G3" s="15" t="s">
        <v>18</v>
      </c>
      <c r="H3" s="104" t="s">
        <v>19</v>
      </c>
      <c r="I3" s="117" t="s">
        <v>20</v>
      </c>
    </row>
    <row r="4" ht="48" customHeight="1" spans="1:9">
      <c r="A4" s="105">
        <v>1</v>
      </c>
      <c r="B4" s="106" t="s">
        <v>35</v>
      </c>
      <c r="C4" s="106" t="s">
        <v>36</v>
      </c>
      <c r="D4" s="106" t="s">
        <v>37</v>
      </c>
      <c r="E4" s="106" t="s">
        <v>38</v>
      </c>
      <c r="F4" s="106">
        <v>5</v>
      </c>
      <c r="G4" s="106"/>
      <c r="H4" s="10">
        <f t="shared" ref="H4:H35" si="0">F4*G4</f>
        <v>0</v>
      </c>
      <c r="I4" s="10" t="s">
        <v>39</v>
      </c>
    </row>
    <row r="5" s="100" customFormat="1" ht="36" spans="1:9">
      <c r="A5" s="105">
        <v>2</v>
      </c>
      <c r="B5" s="106" t="s">
        <v>40</v>
      </c>
      <c r="C5" s="106" t="s">
        <v>41</v>
      </c>
      <c r="D5" s="7" t="s">
        <v>42</v>
      </c>
      <c r="E5" s="106" t="s">
        <v>38</v>
      </c>
      <c r="F5" s="107">
        <v>3</v>
      </c>
      <c r="G5" s="107"/>
      <c r="H5" s="10">
        <f t="shared" si="0"/>
        <v>0</v>
      </c>
      <c r="I5" s="10" t="s">
        <v>43</v>
      </c>
    </row>
    <row r="6" s="100" customFormat="1" ht="27" customHeight="1" spans="1:9">
      <c r="A6" s="105">
        <v>3</v>
      </c>
      <c r="B6" s="106" t="s">
        <v>44</v>
      </c>
      <c r="C6" s="108" t="s">
        <v>45</v>
      </c>
      <c r="D6" s="108" t="s">
        <v>46</v>
      </c>
      <c r="E6" s="106" t="s">
        <v>38</v>
      </c>
      <c r="F6" s="107">
        <v>5</v>
      </c>
      <c r="G6" s="107"/>
      <c r="H6" s="10">
        <f t="shared" si="0"/>
        <v>0</v>
      </c>
      <c r="I6" s="118" t="s">
        <v>47</v>
      </c>
    </row>
    <row r="7" s="100" customFormat="1" ht="48" spans="1:9">
      <c r="A7" s="105">
        <v>4</v>
      </c>
      <c r="B7" s="106" t="s">
        <v>48</v>
      </c>
      <c r="C7" s="106" t="s">
        <v>49</v>
      </c>
      <c r="D7" s="108" t="s">
        <v>50</v>
      </c>
      <c r="E7" s="106" t="s">
        <v>38</v>
      </c>
      <c r="F7" s="107">
        <v>3</v>
      </c>
      <c r="G7" s="107"/>
      <c r="H7" s="10">
        <f t="shared" si="0"/>
        <v>0</v>
      </c>
      <c r="I7" s="10" t="s">
        <v>51</v>
      </c>
    </row>
    <row r="8" s="100" customFormat="1" ht="41" customHeight="1" spans="1:9">
      <c r="A8" s="105">
        <v>5</v>
      </c>
      <c r="B8" s="108" t="s">
        <v>52</v>
      </c>
      <c r="C8" s="108" t="s">
        <v>53</v>
      </c>
      <c r="D8" s="108" t="s">
        <v>54</v>
      </c>
      <c r="E8" s="106" t="s">
        <v>38</v>
      </c>
      <c r="F8" s="107">
        <v>3</v>
      </c>
      <c r="G8" s="107"/>
      <c r="H8" s="10">
        <f t="shared" si="0"/>
        <v>0</v>
      </c>
      <c r="I8" s="108" t="s">
        <v>55</v>
      </c>
    </row>
    <row r="9" s="100" customFormat="1" ht="53" customHeight="1" spans="1:9">
      <c r="A9" s="105">
        <v>6</v>
      </c>
      <c r="B9" s="108" t="s">
        <v>56</v>
      </c>
      <c r="C9" s="108" t="s">
        <v>57</v>
      </c>
      <c r="D9" s="10" t="s">
        <v>58</v>
      </c>
      <c r="E9" s="106" t="s">
        <v>38</v>
      </c>
      <c r="F9" s="107">
        <v>3</v>
      </c>
      <c r="G9" s="107"/>
      <c r="H9" s="10">
        <f t="shared" si="0"/>
        <v>0</v>
      </c>
      <c r="I9" s="108" t="s">
        <v>59</v>
      </c>
    </row>
    <row r="10" ht="49" customHeight="1" spans="1:9">
      <c r="A10" s="105">
        <v>7</v>
      </c>
      <c r="B10" s="106" t="s">
        <v>60</v>
      </c>
      <c r="C10" s="108" t="s">
        <v>61</v>
      </c>
      <c r="D10" s="10" t="s">
        <v>62</v>
      </c>
      <c r="E10" s="106" t="s">
        <v>38</v>
      </c>
      <c r="F10" s="107">
        <v>5</v>
      </c>
      <c r="G10" s="107"/>
      <c r="H10" s="10">
        <f t="shared" si="0"/>
        <v>0</v>
      </c>
      <c r="I10" s="10" t="s">
        <v>63</v>
      </c>
    </row>
    <row r="11" ht="86" customHeight="1" spans="1:9">
      <c r="A11" s="105">
        <v>8</v>
      </c>
      <c r="B11" s="106" t="s">
        <v>64</v>
      </c>
      <c r="C11" s="17" t="s">
        <v>65</v>
      </c>
      <c r="D11" s="10" t="s">
        <v>62</v>
      </c>
      <c r="E11" s="106" t="s">
        <v>38</v>
      </c>
      <c r="F11" s="107">
        <v>10</v>
      </c>
      <c r="G11" s="107"/>
      <c r="H11" s="10">
        <f t="shared" si="0"/>
        <v>0</v>
      </c>
      <c r="I11" s="17" t="s">
        <v>66</v>
      </c>
    </row>
    <row r="12" ht="56.25" spans="1:9">
      <c r="A12" s="105">
        <v>9</v>
      </c>
      <c r="B12" s="106" t="s">
        <v>67</v>
      </c>
      <c r="C12" s="17" t="s">
        <v>68</v>
      </c>
      <c r="D12" s="14" t="s">
        <v>69</v>
      </c>
      <c r="E12" s="106" t="s">
        <v>38</v>
      </c>
      <c r="F12" s="107">
        <v>10</v>
      </c>
      <c r="G12" s="107"/>
      <c r="H12" s="10">
        <f t="shared" si="0"/>
        <v>0</v>
      </c>
      <c r="I12" s="17" t="s">
        <v>70</v>
      </c>
    </row>
    <row r="13" ht="108" spans="1:9">
      <c r="A13" s="105">
        <v>10</v>
      </c>
      <c r="B13" s="108" t="s">
        <v>71</v>
      </c>
      <c r="C13" s="108" t="s">
        <v>72</v>
      </c>
      <c r="D13" s="108" t="s">
        <v>73</v>
      </c>
      <c r="E13" s="106" t="s">
        <v>38</v>
      </c>
      <c r="F13" s="108">
        <v>50</v>
      </c>
      <c r="G13" s="108"/>
      <c r="H13" s="10">
        <f t="shared" si="0"/>
        <v>0</v>
      </c>
      <c r="I13" s="108" t="s">
        <v>74</v>
      </c>
    </row>
    <row r="14" ht="48" spans="1:9">
      <c r="A14" s="105">
        <v>11</v>
      </c>
      <c r="B14" s="108" t="s">
        <v>75</v>
      </c>
      <c r="C14" s="108" t="s">
        <v>72</v>
      </c>
      <c r="D14" s="108" t="s">
        <v>76</v>
      </c>
      <c r="E14" s="106" t="s">
        <v>38</v>
      </c>
      <c r="F14" s="108">
        <v>20</v>
      </c>
      <c r="G14" s="108"/>
      <c r="H14" s="10">
        <f t="shared" si="0"/>
        <v>0</v>
      </c>
      <c r="I14" s="108" t="s">
        <v>77</v>
      </c>
    </row>
    <row r="15" ht="31" customHeight="1" spans="1:9">
      <c r="A15" s="105">
        <v>12</v>
      </c>
      <c r="B15" s="108" t="s">
        <v>78</v>
      </c>
      <c r="C15" s="108" t="s">
        <v>79</v>
      </c>
      <c r="D15" s="108" t="s">
        <v>80</v>
      </c>
      <c r="E15" s="106" t="s">
        <v>38</v>
      </c>
      <c r="F15" s="108">
        <v>10</v>
      </c>
      <c r="G15" s="108"/>
      <c r="H15" s="10">
        <f t="shared" si="0"/>
        <v>0</v>
      </c>
      <c r="I15" s="108" t="s">
        <v>81</v>
      </c>
    </row>
    <row r="16" ht="24" spans="1:9">
      <c r="A16" s="105">
        <v>13</v>
      </c>
      <c r="B16" s="109" t="s">
        <v>82</v>
      </c>
      <c r="C16" s="106" t="s">
        <v>83</v>
      </c>
      <c r="D16" s="106" t="s">
        <v>84</v>
      </c>
      <c r="E16" s="106" t="s">
        <v>38</v>
      </c>
      <c r="F16" s="110">
        <v>3</v>
      </c>
      <c r="G16" s="110"/>
      <c r="H16" s="10">
        <f t="shared" si="0"/>
        <v>0</v>
      </c>
      <c r="I16" s="10" t="s">
        <v>85</v>
      </c>
    </row>
    <row r="17" ht="24" spans="1:9">
      <c r="A17" s="105">
        <v>14</v>
      </c>
      <c r="B17" s="109" t="s">
        <v>86</v>
      </c>
      <c r="C17" s="106" t="s">
        <v>87</v>
      </c>
      <c r="D17" s="106" t="s">
        <v>84</v>
      </c>
      <c r="E17" s="106" t="s">
        <v>38</v>
      </c>
      <c r="F17" s="110">
        <v>3</v>
      </c>
      <c r="G17" s="110"/>
      <c r="H17" s="10">
        <f t="shared" si="0"/>
        <v>0</v>
      </c>
      <c r="I17" s="10" t="s">
        <v>85</v>
      </c>
    </row>
    <row r="18" ht="13.5" spans="1:9">
      <c r="A18" s="105">
        <v>15</v>
      </c>
      <c r="B18" s="109" t="s">
        <v>88</v>
      </c>
      <c r="C18" s="106" t="s">
        <v>89</v>
      </c>
      <c r="D18" s="106" t="s">
        <v>90</v>
      </c>
      <c r="E18" s="106" t="s">
        <v>38</v>
      </c>
      <c r="F18" s="111">
        <v>5</v>
      </c>
      <c r="G18" s="111"/>
      <c r="H18" s="10">
        <f t="shared" si="0"/>
        <v>0</v>
      </c>
      <c r="I18" s="10" t="s">
        <v>91</v>
      </c>
    </row>
    <row r="19" ht="36" customHeight="1" spans="1:9">
      <c r="A19" s="105">
        <v>16</v>
      </c>
      <c r="B19" s="106" t="s">
        <v>92</v>
      </c>
      <c r="C19" s="106" t="s">
        <v>93</v>
      </c>
      <c r="D19" s="106" t="s">
        <v>94</v>
      </c>
      <c r="E19" s="106" t="s">
        <v>38</v>
      </c>
      <c r="F19" s="111">
        <v>3</v>
      </c>
      <c r="G19" s="111"/>
      <c r="H19" s="10">
        <f t="shared" si="0"/>
        <v>0</v>
      </c>
      <c r="I19" s="10" t="s">
        <v>95</v>
      </c>
    </row>
    <row r="20" ht="36" spans="1:9">
      <c r="A20" s="105">
        <v>17</v>
      </c>
      <c r="B20" s="7" t="s">
        <v>96</v>
      </c>
      <c r="C20" s="106" t="s">
        <v>97</v>
      </c>
      <c r="D20" s="106" t="s">
        <v>98</v>
      </c>
      <c r="E20" s="106" t="s">
        <v>38</v>
      </c>
      <c r="F20" s="111">
        <v>20</v>
      </c>
      <c r="G20" s="111"/>
      <c r="H20" s="10">
        <f t="shared" si="0"/>
        <v>0</v>
      </c>
      <c r="I20" s="10" t="s">
        <v>99</v>
      </c>
    </row>
    <row r="21" ht="36" spans="1:9">
      <c r="A21" s="105">
        <v>18</v>
      </c>
      <c r="B21" s="7" t="s">
        <v>100</v>
      </c>
      <c r="C21" s="106" t="s">
        <v>101</v>
      </c>
      <c r="D21" s="106" t="s">
        <v>98</v>
      </c>
      <c r="E21" s="106" t="s">
        <v>38</v>
      </c>
      <c r="F21" s="111">
        <v>20</v>
      </c>
      <c r="G21" s="111"/>
      <c r="H21" s="10">
        <f t="shared" si="0"/>
        <v>0</v>
      </c>
      <c r="I21" s="10" t="s">
        <v>99</v>
      </c>
    </row>
    <row r="22" ht="36" customHeight="1" spans="1:9">
      <c r="A22" s="105">
        <v>19</v>
      </c>
      <c r="B22" s="106" t="s">
        <v>102</v>
      </c>
      <c r="C22" s="106" t="s">
        <v>101</v>
      </c>
      <c r="D22" s="106" t="s">
        <v>103</v>
      </c>
      <c r="E22" s="106" t="s">
        <v>38</v>
      </c>
      <c r="F22" s="106">
        <v>20</v>
      </c>
      <c r="G22" s="106"/>
      <c r="H22" s="10">
        <f t="shared" si="0"/>
        <v>0</v>
      </c>
      <c r="I22" s="10" t="s">
        <v>99</v>
      </c>
    </row>
    <row r="23" ht="13.5" spans="1:9">
      <c r="A23" s="105">
        <v>20</v>
      </c>
      <c r="B23" s="106" t="s">
        <v>104</v>
      </c>
      <c r="C23" s="106" t="s">
        <v>105</v>
      </c>
      <c r="D23" s="106" t="s">
        <v>106</v>
      </c>
      <c r="E23" s="106" t="s">
        <v>38</v>
      </c>
      <c r="F23" s="106">
        <v>5</v>
      </c>
      <c r="G23" s="106"/>
      <c r="H23" s="10">
        <f t="shared" si="0"/>
        <v>0</v>
      </c>
      <c r="I23" s="10" t="s">
        <v>107</v>
      </c>
    </row>
    <row r="24" ht="13.5" spans="1:9">
      <c r="A24" s="105">
        <v>21</v>
      </c>
      <c r="B24" s="106" t="s">
        <v>108</v>
      </c>
      <c r="C24" s="106" t="s">
        <v>89</v>
      </c>
      <c r="D24" s="106" t="s">
        <v>109</v>
      </c>
      <c r="E24" s="106" t="s">
        <v>38</v>
      </c>
      <c r="F24" s="106">
        <v>5</v>
      </c>
      <c r="G24" s="106"/>
      <c r="H24" s="10">
        <f t="shared" si="0"/>
        <v>0</v>
      </c>
      <c r="I24" s="10" t="s">
        <v>110</v>
      </c>
    </row>
    <row r="25" ht="40" customHeight="1" spans="1:9">
      <c r="A25" s="105">
        <v>22</v>
      </c>
      <c r="B25" s="106" t="s">
        <v>111</v>
      </c>
      <c r="C25" s="112" t="s">
        <v>112</v>
      </c>
      <c r="D25" s="113" t="s">
        <v>113</v>
      </c>
      <c r="E25" s="106" t="s">
        <v>38</v>
      </c>
      <c r="F25" s="106">
        <v>2</v>
      </c>
      <c r="G25" s="106"/>
      <c r="H25" s="10">
        <f t="shared" si="0"/>
        <v>0</v>
      </c>
      <c r="I25" s="106" t="s">
        <v>114</v>
      </c>
    </row>
    <row r="26" ht="24" spans="1:9">
      <c r="A26" s="105">
        <v>23</v>
      </c>
      <c r="B26" s="106" t="s">
        <v>115</v>
      </c>
      <c r="C26" s="106" t="s">
        <v>116</v>
      </c>
      <c r="D26" s="106" t="s">
        <v>117</v>
      </c>
      <c r="E26" s="106" t="s">
        <v>38</v>
      </c>
      <c r="F26" s="106">
        <v>3</v>
      </c>
      <c r="G26" s="106"/>
      <c r="H26" s="10">
        <f t="shared" si="0"/>
        <v>0</v>
      </c>
      <c r="I26" s="106" t="s">
        <v>118</v>
      </c>
    </row>
    <row r="27" ht="25" customHeight="1" spans="1:9">
      <c r="A27" s="105">
        <v>24</v>
      </c>
      <c r="B27" s="106" t="s">
        <v>119</v>
      </c>
      <c r="C27" s="106" t="s">
        <v>120</v>
      </c>
      <c r="D27" s="106" t="s">
        <v>121</v>
      </c>
      <c r="E27" s="106" t="s">
        <v>38</v>
      </c>
      <c r="F27" s="106">
        <v>5</v>
      </c>
      <c r="G27" s="106"/>
      <c r="H27" s="10">
        <f t="shared" si="0"/>
        <v>0</v>
      </c>
      <c r="I27" s="106" t="s">
        <v>122</v>
      </c>
    </row>
    <row r="28" ht="24" spans="1:9">
      <c r="A28" s="105">
        <v>25</v>
      </c>
      <c r="B28" s="106" t="s">
        <v>123</v>
      </c>
      <c r="C28" s="106" t="s">
        <v>124</v>
      </c>
      <c r="D28" s="106" t="s">
        <v>42</v>
      </c>
      <c r="E28" s="106" t="s">
        <v>38</v>
      </c>
      <c r="F28" s="106">
        <v>8</v>
      </c>
      <c r="G28" s="106"/>
      <c r="H28" s="10">
        <f t="shared" si="0"/>
        <v>0</v>
      </c>
      <c r="I28" s="106" t="s">
        <v>125</v>
      </c>
    </row>
    <row r="29" ht="36" customHeight="1" spans="1:9">
      <c r="A29" s="105">
        <v>26</v>
      </c>
      <c r="B29" s="106" t="s">
        <v>126</v>
      </c>
      <c r="C29" s="106" t="s">
        <v>127</v>
      </c>
      <c r="D29" s="106" t="s">
        <v>128</v>
      </c>
      <c r="E29" s="106" t="s">
        <v>38</v>
      </c>
      <c r="F29" s="106">
        <v>3</v>
      </c>
      <c r="G29" s="106"/>
      <c r="H29" s="10">
        <f t="shared" si="0"/>
        <v>0</v>
      </c>
      <c r="I29" s="106" t="s">
        <v>129</v>
      </c>
    </row>
    <row r="30" ht="36" customHeight="1" spans="1:9">
      <c r="A30" s="105">
        <v>27</v>
      </c>
      <c r="B30" s="106" t="s">
        <v>130</v>
      </c>
      <c r="C30" s="114" t="s">
        <v>131</v>
      </c>
      <c r="D30" s="114" t="s">
        <v>132</v>
      </c>
      <c r="E30" s="106" t="s">
        <v>38</v>
      </c>
      <c r="F30" s="106">
        <v>5</v>
      </c>
      <c r="G30" s="106"/>
      <c r="H30" s="10">
        <f t="shared" si="0"/>
        <v>0</v>
      </c>
      <c r="I30" s="17" t="s">
        <v>133</v>
      </c>
    </row>
    <row r="31" ht="36" customHeight="1" spans="1:9">
      <c r="A31" s="105">
        <v>28</v>
      </c>
      <c r="B31" s="106" t="s">
        <v>134</v>
      </c>
      <c r="C31" s="115" t="s">
        <v>135</v>
      </c>
      <c r="D31" s="115" t="s">
        <v>136</v>
      </c>
      <c r="E31" s="106" t="s">
        <v>38</v>
      </c>
      <c r="F31" s="106">
        <v>2</v>
      </c>
      <c r="G31" s="106"/>
      <c r="H31" s="10">
        <f t="shared" si="0"/>
        <v>0</v>
      </c>
      <c r="I31" s="115" t="s">
        <v>137</v>
      </c>
    </row>
    <row r="32" ht="36" customHeight="1" spans="1:9">
      <c r="A32" s="105">
        <v>29</v>
      </c>
      <c r="B32" s="106" t="s">
        <v>138</v>
      </c>
      <c r="C32" s="114" t="s">
        <v>139</v>
      </c>
      <c r="D32" s="114" t="s">
        <v>140</v>
      </c>
      <c r="E32" s="106" t="s">
        <v>38</v>
      </c>
      <c r="F32" s="106">
        <v>3</v>
      </c>
      <c r="G32" s="106"/>
      <c r="H32" s="10">
        <f t="shared" si="0"/>
        <v>0</v>
      </c>
      <c r="I32" s="17" t="s">
        <v>141</v>
      </c>
    </row>
    <row r="33" ht="36" customHeight="1" spans="1:9">
      <c r="A33" s="105">
        <v>30</v>
      </c>
      <c r="B33" s="106" t="s">
        <v>142</v>
      </c>
      <c r="C33" s="115" t="s">
        <v>57</v>
      </c>
      <c r="D33" s="115" t="s">
        <v>143</v>
      </c>
      <c r="E33" s="106" t="s">
        <v>38</v>
      </c>
      <c r="F33" s="106">
        <v>3</v>
      </c>
      <c r="G33" s="106"/>
      <c r="H33" s="10">
        <f t="shared" si="0"/>
        <v>0</v>
      </c>
      <c r="I33" s="115" t="s">
        <v>144</v>
      </c>
    </row>
    <row r="34" ht="36" customHeight="1" spans="1:9">
      <c r="A34" s="105">
        <v>31</v>
      </c>
      <c r="B34" s="106" t="s">
        <v>145</v>
      </c>
      <c r="C34" s="17" t="s">
        <v>146</v>
      </c>
      <c r="D34" s="10" t="s">
        <v>147</v>
      </c>
      <c r="E34" s="106" t="s">
        <v>38</v>
      </c>
      <c r="F34" s="106">
        <v>1</v>
      </c>
      <c r="G34" s="106"/>
      <c r="H34" s="10">
        <f t="shared" si="0"/>
        <v>0</v>
      </c>
      <c r="I34" s="106" t="s">
        <v>148</v>
      </c>
    </row>
    <row r="35" ht="36" customHeight="1" spans="1:9">
      <c r="A35" s="105">
        <v>32</v>
      </c>
      <c r="B35" s="106" t="s">
        <v>149</v>
      </c>
      <c r="C35" s="106" t="s">
        <v>150</v>
      </c>
      <c r="D35" s="10" t="s">
        <v>151</v>
      </c>
      <c r="E35" s="106" t="s">
        <v>38</v>
      </c>
      <c r="F35" s="106">
        <v>3</v>
      </c>
      <c r="G35" s="106"/>
      <c r="H35" s="10">
        <f t="shared" si="0"/>
        <v>0</v>
      </c>
      <c r="I35" s="106" t="s">
        <v>152</v>
      </c>
    </row>
    <row r="36" ht="36" customHeight="1" spans="1:9">
      <c r="A36" s="116" t="s">
        <v>153</v>
      </c>
      <c r="B36" s="116"/>
      <c r="C36" s="116"/>
      <c r="D36" s="116"/>
      <c r="E36" s="116"/>
      <c r="F36" s="116"/>
      <c r="G36" s="116"/>
      <c r="H36" s="116">
        <f>SUM(H4:H35)</f>
        <v>0</v>
      </c>
      <c r="I36" s="106"/>
    </row>
  </sheetData>
  <mergeCells count="2">
    <mergeCell ref="A36:F36"/>
    <mergeCell ref="A1:I2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workbookViewId="0">
      <pane xSplit="3" ySplit="2" topLeftCell="E3" activePane="bottomRight" state="frozen"/>
      <selection/>
      <selection pane="topRight"/>
      <selection pane="bottomLeft"/>
      <selection pane="bottomRight" activeCell="O19" sqref="O19"/>
    </sheetView>
  </sheetViews>
  <sheetFormatPr defaultColWidth="9.04166666666667" defaultRowHeight="12"/>
  <cols>
    <col min="1" max="1" width="4.95833333333333" style="65" customWidth="1"/>
    <col min="2" max="2" width="7.38333333333333" style="66" customWidth="1"/>
    <col min="3" max="3" width="7.58333333333333" style="65" customWidth="1"/>
    <col min="4" max="4" width="19.8416666666667" style="65" customWidth="1"/>
    <col min="5" max="5" width="10.7916666666667" style="65" customWidth="1"/>
    <col min="6" max="6" width="19.15" style="65" customWidth="1"/>
    <col min="7" max="7" width="9.04166666666667" style="65" customWidth="1"/>
    <col min="8" max="8" width="8.375" style="65" customWidth="1"/>
    <col min="9" max="9" width="9.625" style="65" customWidth="1"/>
    <col min="10" max="10" width="10.875" style="65" customWidth="1"/>
    <col min="11" max="11" width="17.25" style="65" customWidth="1"/>
    <col min="12" max="12" width="20" style="65" customWidth="1"/>
    <col min="13" max="13" width="6.50833333333333" style="65" customWidth="1"/>
    <col min="14" max="16384" width="9.04166666666667" style="65"/>
  </cols>
  <sheetData>
    <row r="1" ht="26.4" customHeight="1" spans="1:13">
      <c r="A1" s="67" t="s">
        <v>154</v>
      </c>
      <c r="B1" s="68"/>
      <c r="C1" s="69"/>
      <c r="D1" s="70"/>
      <c r="E1" s="70"/>
      <c r="F1" s="70"/>
      <c r="G1" s="70"/>
      <c r="H1" s="69"/>
      <c r="I1" s="69"/>
      <c r="J1" s="69"/>
      <c r="K1" s="69"/>
      <c r="L1" s="69"/>
      <c r="M1" s="69"/>
    </row>
    <row r="2" ht="34.2" customHeight="1" spans="1:13">
      <c r="A2" s="71" t="s">
        <v>155</v>
      </c>
      <c r="B2" s="71" t="s">
        <v>156</v>
      </c>
      <c r="C2" s="72" t="s">
        <v>157</v>
      </c>
      <c r="D2" s="71" t="s">
        <v>158</v>
      </c>
      <c r="E2" s="71" t="s">
        <v>159</v>
      </c>
      <c r="F2" s="71" t="s">
        <v>160</v>
      </c>
      <c r="G2" s="71" t="s">
        <v>161</v>
      </c>
      <c r="H2" s="73" t="s">
        <v>162</v>
      </c>
      <c r="I2" s="96" t="s">
        <v>18</v>
      </c>
      <c r="J2" s="71" t="s">
        <v>163</v>
      </c>
      <c r="K2" s="71" t="s">
        <v>164</v>
      </c>
      <c r="L2" s="71" t="s">
        <v>165</v>
      </c>
      <c r="M2" s="71" t="s">
        <v>166</v>
      </c>
    </row>
    <row r="3" ht="25.5" spans="1:13">
      <c r="A3" s="74">
        <v>1</v>
      </c>
      <c r="B3" s="75" t="s">
        <v>167</v>
      </c>
      <c r="C3" s="76" t="s">
        <v>168</v>
      </c>
      <c r="D3" s="74" t="s">
        <v>169</v>
      </c>
      <c r="E3" s="74" t="s">
        <v>170</v>
      </c>
      <c r="F3" s="77" t="s">
        <v>171</v>
      </c>
      <c r="G3" s="74">
        <v>118</v>
      </c>
      <c r="H3" s="78" t="s">
        <v>172</v>
      </c>
      <c r="I3" s="78"/>
      <c r="J3" s="74"/>
      <c r="K3" s="74" t="s">
        <v>173</v>
      </c>
      <c r="L3" s="74" t="s">
        <v>174</v>
      </c>
      <c r="M3" s="74"/>
    </row>
    <row r="4" ht="24.75" spans="1:15">
      <c r="A4" s="74">
        <v>2</v>
      </c>
      <c r="B4" s="79"/>
      <c r="C4" s="80"/>
      <c r="D4" s="77" t="s">
        <v>175</v>
      </c>
      <c r="E4" s="77">
        <v>117775</v>
      </c>
      <c r="F4" s="77" t="s">
        <v>171</v>
      </c>
      <c r="G4" s="77">
        <v>118</v>
      </c>
      <c r="H4" s="74" t="s">
        <v>172</v>
      </c>
      <c r="I4" s="74"/>
      <c r="J4" s="74"/>
      <c r="K4" s="74" t="s">
        <v>176</v>
      </c>
      <c r="L4" s="74" t="s">
        <v>174</v>
      </c>
      <c r="M4" s="74"/>
      <c r="O4"/>
    </row>
    <row r="5" ht="24.75" spans="1:13">
      <c r="A5" s="74">
        <v>3</v>
      </c>
      <c r="B5" s="79"/>
      <c r="C5" s="80"/>
      <c r="D5" s="74" t="s">
        <v>177</v>
      </c>
      <c r="E5" s="74" t="s">
        <v>178</v>
      </c>
      <c r="F5" s="74" t="s">
        <v>179</v>
      </c>
      <c r="G5" s="74">
        <v>1263</v>
      </c>
      <c r="H5" s="74" t="s">
        <v>172</v>
      </c>
      <c r="I5" s="74"/>
      <c r="J5" s="74"/>
      <c r="K5" s="74" t="s">
        <v>180</v>
      </c>
      <c r="L5" s="74" t="s">
        <v>174</v>
      </c>
      <c r="M5" s="97"/>
    </row>
    <row r="6" ht="24.75" spans="1:13">
      <c r="A6" s="74">
        <v>4</v>
      </c>
      <c r="B6" s="79"/>
      <c r="C6" s="80"/>
      <c r="D6" s="74" t="s">
        <v>181</v>
      </c>
      <c r="E6" s="74" t="s">
        <v>182</v>
      </c>
      <c r="F6" s="74" t="s">
        <v>183</v>
      </c>
      <c r="G6" s="74">
        <v>632</v>
      </c>
      <c r="H6" s="74" t="s">
        <v>172</v>
      </c>
      <c r="I6" s="74"/>
      <c r="J6" s="74"/>
      <c r="K6" s="74" t="s">
        <v>184</v>
      </c>
      <c r="L6" s="74" t="s">
        <v>174</v>
      </c>
      <c r="M6" s="97"/>
    </row>
    <row r="7" ht="24.75" spans="1:13">
      <c r="A7" s="74">
        <v>5</v>
      </c>
      <c r="B7" s="79"/>
      <c r="C7" s="80"/>
      <c r="D7" s="74" t="s">
        <v>185</v>
      </c>
      <c r="E7" s="74" t="s">
        <v>182</v>
      </c>
      <c r="F7" s="74" t="s">
        <v>186</v>
      </c>
      <c r="G7" s="74">
        <v>632</v>
      </c>
      <c r="H7" s="74" t="s">
        <v>172</v>
      </c>
      <c r="I7" s="74"/>
      <c r="J7" s="74"/>
      <c r="K7" s="74" t="s">
        <v>187</v>
      </c>
      <c r="L7" s="74" t="s">
        <v>174</v>
      </c>
      <c r="M7" s="74"/>
    </row>
    <row r="8" ht="24.75" spans="1:13">
      <c r="A8" s="74">
        <v>6</v>
      </c>
      <c r="B8" s="79"/>
      <c r="C8" s="80"/>
      <c r="D8" s="74" t="s">
        <v>188</v>
      </c>
      <c r="E8" s="74"/>
      <c r="F8" s="74" t="s">
        <v>186</v>
      </c>
      <c r="G8" s="74">
        <v>632</v>
      </c>
      <c r="H8" s="74" t="s">
        <v>172</v>
      </c>
      <c r="I8" s="74"/>
      <c r="J8" s="74"/>
      <c r="K8" s="74" t="s">
        <v>189</v>
      </c>
      <c r="L8" s="74" t="s">
        <v>174</v>
      </c>
      <c r="M8" s="74"/>
    </row>
    <row r="9" ht="25.5" spans="1:13">
      <c r="A9" s="74">
        <v>7</v>
      </c>
      <c r="B9" s="79"/>
      <c r="C9" s="75" t="s">
        <v>190</v>
      </c>
      <c r="D9" s="74" t="s">
        <v>169</v>
      </c>
      <c r="E9" s="74" t="s">
        <v>170</v>
      </c>
      <c r="F9" s="77" t="s">
        <v>171</v>
      </c>
      <c r="G9" s="74">
        <v>118</v>
      </c>
      <c r="H9" s="74" t="s">
        <v>172</v>
      </c>
      <c r="I9" s="74"/>
      <c r="J9" s="74"/>
      <c r="K9" s="74" t="s">
        <v>173</v>
      </c>
      <c r="L9" s="74" t="s">
        <v>174</v>
      </c>
      <c r="M9" s="74"/>
    </row>
    <row r="10" ht="24.75" spans="1:13">
      <c r="A10" s="74">
        <v>8</v>
      </c>
      <c r="B10" s="79"/>
      <c r="C10" s="81"/>
      <c r="D10" s="74" t="s">
        <v>175</v>
      </c>
      <c r="E10" s="74"/>
      <c r="F10" s="77" t="s">
        <v>171</v>
      </c>
      <c r="G10" s="74">
        <v>118</v>
      </c>
      <c r="H10" s="74" t="s">
        <v>172</v>
      </c>
      <c r="I10" s="74"/>
      <c r="J10" s="74"/>
      <c r="K10" s="74" t="s">
        <v>176</v>
      </c>
      <c r="L10" s="74" t="s">
        <v>174</v>
      </c>
      <c r="M10" s="74"/>
    </row>
    <row r="11" ht="24.75" spans="1:13">
      <c r="A11" s="74">
        <v>9</v>
      </c>
      <c r="B11" s="79"/>
      <c r="C11" s="82"/>
      <c r="D11" s="74" t="s">
        <v>177</v>
      </c>
      <c r="E11" s="74" t="s">
        <v>178</v>
      </c>
      <c r="F11" s="74" t="s">
        <v>179</v>
      </c>
      <c r="G11" s="74">
        <v>1263</v>
      </c>
      <c r="H11" s="74" t="s">
        <v>172</v>
      </c>
      <c r="I11" s="74"/>
      <c r="J11" s="74"/>
      <c r="K11" s="74" t="s">
        <v>180</v>
      </c>
      <c r="L11" s="74" t="s">
        <v>174</v>
      </c>
      <c r="M11" s="74"/>
    </row>
    <row r="12" ht="27.75" customHeight="1" spans="1:13">
      <c r="A12" s="74">
        <v>10</v>
      </c>
      <c r="B12" s="79"/>
      <c r="C12" s="75" t="s">
        <v>191</v>
      </c>
      <c r="D12" s="74" t="s">
        <v>169</v>
      </c>
      <c r="E12" s="74" t="s">
        <v>192</v>
      </c>
      <c r="F12" s="77" t="s">
        <v>171</v>
      </c>
      <c r="G12" s="74">
        <v>10</v>
      </c>
      <c r="H12" s="74" t="s">
        <v>172</v>
      </c>
      <c r="I12" s="74"/>
      <c r="J12" s="74">
        <f t="shared" ref="J12:J23" si="0">G12*I12</f>
        <v>0</v>
      </c>
      <c r="K12" s="74" t="s">
        <v>173</v>
      </c>
      <c r="L12" s="74" t="s">
        <v>174</v>
      </c>
      <c r="M12" s="74"/>
    </row>
    <row r="13" ht="27.75" customHeight="1" spans="1:13">
      <c r="A13" s="74">
        <v>11</v>
      </c>
      <c r="B13" s="79"/>
      <c r="C13" s="81"/>
      <c r="D13" s="74" t="s">
        <v>175</v>
      </c>
      <c r="E13" s="74"/>
      <c r="F13" s="77" t="s">
        <v>171</v>
      </c>
      <c r="G13" s="74">
        <v>10</v>
      </c>
      <c r="H13" s="74" t="s">
        <v>172</v>
      </c>
      <c r="I13" s="74"/>
      <c r="J13" s="74">
        <f t="shared" si="0"/>
        <v>0</v>
      </c>
      <c r="K13" s="74" t="s">
        <v>176</v>
      </c>
      <c r="L13" s="74" t="s">
        <v>174</v>
      </c>
      <c r="M13" s="74"/>
    </row>
    <row r="14" ht="24.75" spans="1:13">
      <c r="A14" s="74">
        <v>12</v>
      </c>
      <c r="B14" s="79"/>
      <c r="C14" s="82"/>
      <c r="D14" s="74" t="s">
        <v>177</v>
      </c>
      <c r="E14" s="74" t="s">
        <v>193</v>
      </c>
      <c r="F14" s="74" t="s">
        <v>179</v>
      </c>
      <c r="G14" s="74">
        <v>60</v>
      </c>
      <c r="H14" s="74" t="s">
        <v>172</v>
      </c>
      <c r="I14" s="74"/>
      <c r="J14" s="74">
        <f t="shared" si="0"/>
        <v>0</v>
      </c>
      <c r="K14" s="74" t="s">
        <v>180</v>
      </c>
      <c r="L14" s="74" t="s">
        <v>174</v>
      </c>
      <c r="M14" s="74"/>
    </row>
    <row r="15" s="65" customFormat="1" ht="25.5" spans="1:13">
      <c r="A15" s="74">
        <v>13</v>
      </c>
      <c r="B15" s="83" t="s">
        <v>194</v>
      </c>
      <c r="C15" s="80"/>
      <c r="D15" s="84" t="s">
        <v>195</v>
      </c>
      <c r="E15" s="74" t="s">
        <v>196</v>
      </c>
      <c r="F15" s="74" t="s">
        <v>197</v>
      </c>
      <c r="G15" s="74">
        <v>288</v>
      </c>
      <c r="H15" s="74" t="s">
        <v>172</v>
      </c>
      <c r="I15" s="74"/>
      <c r="J15" s="74">
        <f t="shared" si="0"/>
        <v>0</v>
      </c>
      <c r="K15" s="74" t="s">
        <v>173</v>
      </c>
      <c r="L15" s="74" t="s">
        <v>174</v>
      </c>
      <c r="M15" s="74"/>
    </row>
    <row r="16" s="65" customFormat="1" ht="30.6" customHeight="1" spans="1:13">
      <c r="A16" s="74">
        <v>14</v>
      </c>
      <c r="B16" s="75" t="s">
        <v>198</v>
      </c>
      <c r="C16" s="75" t="s">
        <v>199</v>
      </c>
      <c r="D16" s="75" t="s">
        <v>200</v>
      </c>
      <c r="E16" s="75" t="s">
        <v>201</v>
      </c>
      <c r="F16" s="75" t="s">
        <v>202</v>
      </c>
      <c r="G16" s="75">
        <v>2</v>
      </c>
      <c r="H16" s="75" t="s">
        <v>203</v>
      </c>
      <c r="I16" s="75"/>
      <c r="J16" s="74">
        <f t="shared" si="0"/>
        <v>0</v>
      </c>
      <c r="K16" s="75" t="s">
        <v>204</v>
      </c>
      <c r="L16" s="75" t="s">
        <v>174</v>
      </c>
      <c r="M16" s="97"/>
    </row>
    <row r="17" s="65" customFormat="1" ht="30.6" customHeight="1" spans="1:13">
      <c r="A17" s="74">
        <v>15</v>
      </c>
      <c r="B17" s="79"/>
      <c r="C17" s="85"/>
      <c r="D17" s="86" t="s">
        <v>205</v>
      </c>
      <c r="E17" s="74" t="s">
        <v>192</v>
      </c>
      <c r="F17" s="86" t="s">
        <v>206</v>
      </c>
      <c r="G17" s="86">
        <v>30</v>
      </c>
      <c r="H17" s="86" t="s">
        <v>172</v>
      </c>
      <c r="I17" s="86"/>
      <c r="J17" s="74">
        <f t="shared" si="0"/>
        <v>0</v>
      </c>
      <c r="K17" s="86" t="s">
        <v>176</v>
      </c>
      <c r="L17" s="86" t="s">
        <v>174</v>
      </c>
      <c r="M17" s="98"/>
    </row>
    <row r="18" s="65" customFormat="1" ht="30.6" customHeight="1" spans="1:13">
      <c r="A18" s="74">
        <v>16</v>
      </c>
      <c r="B18" s="76" t="s">
        <v>207</v>
      </c>
      <c r="C18" s="87" t="s">
        <v>208</v>
      </c>
      <c r="D18" s="87" t="s">
        <v>200</v>
      </c>
      <c r="E18" s="86" t="s">
        <v>201</v>
      </c>
      <c r="F18" s="86" t="s">
        <v>202</v>
      </c>
      <c r="G18" s="86">
        <v>2</v>
      </c>
      <c r="H18" s="86" t="s">
        <v>172</v>
      </c>
      <c r="I18" s="86"/>
      <c r="J18" s="74">
        <f t="shared" si="0"/>
        <v>0</v>
      </c>
      <c r="K18" s="86" t="s">
        <v>204</v>
      </c>
      <c r="L18" s="86" t="s">
        <v>209</v>
      </c>
      <c r="M18" s="86"/>
    </row>
    <row r="19" s="65" customFormat="1" ht="37.5" spans="1:13">
      <c r="A19" s="74">
        <v>17</v>
      </c>
      <c r="B19" s="88"/>
      <c r="C19" s="10" t="s">
        <v>210</v>
      </c>
      <c r="D19" s="86" t="s">
        <v>175</v>
      </c>
      <c r="E19" s="89" t="s">
        <v>211</v>
      </c>
      <c r="F19" s="86" t="s">
        <v>212</v>
      </c>
      <c r="G19" s="86">
        <v>15</v>
      </c>
      <c r="H19" s="86" t="s">
        <v>172</v>
      </c>
      <c r="I19" s="86"/>
      <c r="J19" s="74">
        <f t="shared" si="0"/>
        <v>0</v>
      </c>
      <c r="K19" s="86" t="s">
        <v>176</v>
      </c>
      <c r="L19" s="86" t="s">
        <v>209</v>
      </c>
      <c r="M19" s="86"/>
    </row>
    <row r="20" s="65" customFormat="1" ht="36.75" spans="1:13">
      <c r="A20" s="74">
        <v>18</v>
      </c>
      <c r="B20" s="88"/>
      <c r="C20" s="86"/>
      <c r="D20" s="86" t="s">
        <v>213</v>
      </c>
      <c r="E20" s="89" t="s">
        <v>214</v>
      </c>
      <c r="F20" s="86" t="s">
        <v>215</v>
      </c>
      <c r="G20" s="86">
        <v>640</v>
      </c>
      <c r="H20" s="86" t="s">
        <v>216</v>
      </c>
      <c r="I20" s="86"/>
      <c r="J20" s="74">
        <f t="shared" si="0"/>
        <v>0</v>
      </c>
      <c r="K20" s="86" t="s">
        <v>217</v>
      </c>
      <c r="L20" s="86" t="s">
        <v>218</v>
      </c>
      <c r="M20" s="86"/>
    </row>
    <row r="21" s="65" customFormat="1" ht="53.4" customHeight="1" spans="1:13">
      <c r="A21" s="74">
        <v>19</v>
      </c>
      <c r="B21" s="74" t="s">
        <v>219</v>
      </c>
      <c r="C21" s="77" t="s">
        <v>220</v>
      </c>
      <c r="D21" s="77" t="s">
        <v>221</v>
      </c>
      <c r="E21" s="77" t="s">
        <v>222</v>
      </c>
      <c r="F21" s="90" t="s">
        <v>223</v>
      </c>
      <c r="G21" s="77">
        <v>150</v>
      </c>
      <c r="H21" s="77" t="s">
        <v>224</v>
      </c>
      <c r="I21" s="77"/>
      <c r="J21" s="74">
        <f t="shared" si="0"/>
        <v>0</v>
      </c>
      <c r="K21" s="77" t="s">
        <v>225</v>
      </c>
      <c r="L21" s="77" t="s">
        <v>226</v>
      </c>
      <c r="M21" s="77"/>
    </row>
    <row r="22" ht="55.8" customHeight="1" spans="1:13">
      <c r="A22" s="74">
        <v>20</v>
      </c>
      <c r="B22" s="91"/>
      <c r="C22" s="80"/>
      <c r="D22" s="74" t="s">
        <v>227</v>
      </c>
      <c r="E22" s="80"/>
      <c r="F22" s="92" t="s">
        <v>228</v>
      </c>
      <c r="G22" s="74">
        <v>150</v>
      </c>
      <c r="H22" s="74" t="s">
        <v>224</v>
      </c>
      <c r="I22" s="74"/>
      <c r="J22" s="74">
        <f t="shared" si="0"/>
        <v>0</v>
      </c>
      <c r="K22" s="74" t="s">
        <v>229</v>
      </c>
      <c r="L22" s="74" t="s">
        <v>226</v>
      </c>
      <c r="M22" s="74"/>
    </row>
    <row r="23" ht="37.8" customHeight="1" spans="1:13">
      <c r="A23" s="74">
        <v>21</v>
      </c>
      <c r="B23" s="91"/>
      <c r="C23" s="74" t="s">
        <v>230</v>
      </c>
      <c r="D23" s="74" t="s">
        <v>231</v>
      </c>
      <c r="E23" s="74" t="s">
        <v>201</v>
      </c>
      <c r="F23" s="74" t="s">
        <v>232</v>
      </c>
      <c r="G23" s="74">
        <v>27</v>
      </c>
      <c r="H23" s="74" t="s">
        <v>224</v>
      </c>
      <c r="I23" s="74"/>
      <c r="J23" s="74">
        <f t="shared" si="0"/>
        <v>0</v>
      </c>
      <c r="K23" s="74" t="s">
        <v>233</v>
      </c>
      <c r="L23" s="74" t="s">
        <v>234</v>
      </c>
      <c r="M23" s="74"/>
    </row>
    <row r="24" ht="22.5" customHeight="1" spans="1:13">
      <c r="A24" s="93" t="s">
        <v>11</v>
      </c>
      <c r="B24" s="94"/>
      <c r="C24" s="95"/>
      <c r="D24" s="95"/>
      <c r="E24" s="95"/>
      <c r="F24" s="95"/>
      <c r="G24" s="95"/>
      <c r="H24" s="95"/>
      <c r="I24" s="95"/>
      <c r="J24" s="84">
        <f>SUM(J3:J23)</f>
        <v>0</v>
      </c>
      <c r="K24" s="84"/>
      <c r="L24" s="84"/>
      <c r="M24" s="99"/>
    </row>
    <row r="28" ht="13.5" spans="4:4">
      <c r="D28"/>
    </row>
    <row r="41" ht="13.5" spans="16:16">
      <c r="P41"/>
    </row>
  </sheetData>
  <autoFilter ref="A2:M24">
    <extLst/>
  </autoFilter>
  <mergeCells count="13">
    <mergeCell ref="A1:M1"/>
    <mergeCell ref="A24:H24"/>
    <mergeCell ref="B3:B14"/>
    <mergeCell ref="B16:B17"/>
    <mergeCell ref="B18:B20"/>
    <mergeCell ref="B21:B23"/>
    <mergeCell ref="C3:C8"/>
    <mergeCell ref="C9:C11"/>
    <mergeCell ref="C12:C14"/>
    <mergeCell ref="C16:C17"/>
    <mergeCell ref="C19:C20"/>
    <mergeCell ref="C21:C22"/>
    <mergeCell ref="E21:E22"/>
  </mergeCells>
  <pageMargins left="0.75" right="0.75" top="1" bottom="1" header="0.5" footer="0.5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view="pageBreakPreview" zoomScaleNormal="100" workbookViewId="0">
      <selection activeCell="H3" sqref="H3"/>
    </sheetView>
  </sheetViews>
  <sheetFormatPr defaultColWidth="9" defaultRowHeight="36.95" customHeight="1"/>
  <cols>
    <col min="1" max="1" width="9.75" style="34" customWidth="1"/>
    <col min="2" max="3" width="10.6333333333333" style="34" customWidth="1"/>
    <col min="4" max="4" width="5.63333333333333" style="34" customWidth="1"/>
    <col min="5" max="5" width="18.8833333333333" style="34" customWidth="1"/>
    <col min="6" max="6" width="8.63333333333333" style="34" customWidth="1"/>
    <col min="7" max="7" width="10" style="35" customWidth="1"/>
    <col min="8" max="8" width="10.3333333333333" style="36" customWidth="1"/>
    <col min="9" max="9" width="17.3833333333333" style="34" customWidth="1"/>
    <col min="10" max="10" width="17.875" style="34" customWidth="1"/>
    <col min="11" max="11" width="16.5583333333333" style="34" customWidth="1"/>
    <col min="12" max="16376" width="9" style="34"/>
    <col min="16377" max="16384" width="9" style="37"/>
  </cols>
  <sheetData>
    <row r="1" customHeight="1" spans="1:11">
      <c r="A1" s="38" t="s">
        <v>235</v>
      </c>
      <c r="B1" s="38"/>
      <c r="C1" s="38"/>
      <c r="D1" s="38"/>
      <c r="E1" s="38"/>
      <c r="F1" s="38"/>
      <c r="G1" s="39"/>
      <c r="H1" s="40"/>
      <c r="I1" s="38"/>
      <c r="J1" s="38"/>
      <c r="K1" s="38"/>
    </row>
    <row r="2" s="33" customFormat="1" customHeight="1" spans="1:11">
      <c r="A2" s="41" t="s">
        <v>236</v>
      </c>
      <c r="B2" s="41" t="s">
        <v>237</v>
      </c>
      <c r="C2" s="41" t="s">
        <v>14</v>
      </c>
      <c r="D2" s="42" t="s">
        <v>17</v>
      </c>
      <c r="E2" s="41" t="s">
        <v>15</v>
      </c>
      <c r="F2" s="41" t="s">
        <v>16</v>
      </c>
      <c r="G2" s="43" t="s">
        <v>18</v>
      </c>
      <c r="H2" s="44" t="s">
        <v>19</v>
      </c>
      <c r="I2" s="41" t="s">
        <v>21</v>
      </c>
      <c r="J2" s="62" t="s">
        <v>238</v>
      </c>
      <c r="K2" s="62" t="s">
        <v>4</v>
      </c>
    </row>
    <row r="3" s="33" customFormat="1" ht="33.95" customHeight="1" spans="1:11">
      <c r="A3" s="45" t="s">
        <v>239</v>
      </c>
      <c r="B3" s="46" t="s">
        <v>240</v>
      </c>
      <c r="C3" s="47" t="s">
        <v>241</v>
      </c>
      <c r="D3" s="48" t="s">
        <v>242</v>
      </c>
      <c r="E3" s="49" t="s">
        <v>243</v>
      </c>
      <c r="F3" s="47">
        <v>20</v>
      </c>
      <c r="G3" s="50"/>
      <c r="H3" s="51">
        <f>G3*F3</f>
        <v>0</v>
      </c>
      <c r="I3" s="45" t="s">
        <v>244</v>
      </c>
      <c r="J3" s="57" t="s">
        <v>245</v>
      </c>
      <c r="K3" s="57"/>
    </row>
    <row r="4" s="33" customFormat="1" ht="33.95" customHeight="1" spans="1:11">
      <c r="A4" s="52"/>
      <c r="B4" s="53"/>
      <c r="C4" s="47" t="s">
        <v>246</v>
      </c>
      <c r="D4" s="48" t="s">
        <v>242</v>
      </c>
      <c r="E4" s="54"/>
      <c r="F4" s="47">
        <v>8</v>
      </c>
      <c r="G4" s="50"/>
      <c r="H4" s="51">
        <f t="shared" ref="H4:H12" si="0">G4*F4</f>
        <v>0</v>
      </c>
      <c r="I4" s="52"/>
      <c r="J4" s="57" t="s">
        <v>247</v>
      </c>
      <c r="K4" s="57"/>
    </row>
    <row r="5" s="33" customFormat="1" ht="33.95" customHeight="1" spans="1:11">
      <c r="A5" s="52"/>
      <c r="B5" s="53"/>
      <c r="C5" s="47" t="s">
        <v>248</v>
      </c>
      <c r="D5" s="48" t="s">
        <v>242</v>
      </c>
      <c r="E5" s="54"/>
      <c r="F5" s="47">
        <v>12</v>
      </c>
      <c r="G5" s="50"/>
      <c r="H5" s="51">
        <f t="shared" si="0"/>
        <v>0</v>
      </c>
      <c r="I5" s="52"/>
      <c r="J5" s="57" t="s">
        <v>249</v>
      </c>
      <c r="K5" s="57"/>
    </row>
    <row r="6" s="33" customFormat="1" ht="33.95" customHeight="1" spans="1:11">
      <c r="A6" s="52"/>
      <c r="B6" s="53"/>
      <c r="C6" s="47" t="s">
        <v>250</v>
      </c>
      <c r="D6" s="48" t="s">
        <v>242</v>
      </c>
      <c r="E6" s="54"/>
      <c r="F6" s="47">
        <v>4</v>
      </c>
      <c r="G6" s="50"/>
      <c r="H6" s="51">
        <f t="shared" si="0"/>
        <v>0</v>
      </c>
      <c r="I6" s="52"/>
      <c r="J6" s="57" t="s">
        <v>251</v>
      </c>
      <c r="K6" s="57"/>
    </row>
    <row r="7" s="33" customFormat="1" ht="33.95" customHeight="1" spans="1:11">
      <c r="A7" s="52"/>
      <c r="B7" s="53"/>
      <c r="C7" s="47" t="s">
        <v>252</v>
      </c>
      <c r="D7" s="48" t="s">
        <v>242</v>
      </c>
      <c r="E7" s="54"/>
      <c r="F7" s="47">
        <v>4</v>
      </c>
      <c r="G7" s="50"/>
      <c r="H7" s="51">
        <f t="shared" si="0"/>
        <v>0</v>
      </c>
      <c r="I7" s="52"/>
      <c r="J7" s="57" t="s">
        <v>253</v>
      </c>
      <c r="K7" s="57"/>
    </row>
    <row r="8" s="33" customFormat="1" ht="33.95" customHeight="1" spans="1:11">
      <c r="A8" s="52"/>
      <c r="B8" s="53"/>
      <c r="C8" s="47" t="s">
        <v>254</v>
      </c>
      <c r="D8" s="48" t="s">
        <v>38</v>
      </c>
      <c r="E8" s="49" t="s">
        <v>255</v>
      </c>
      <c r="F8" s="47">
        <v>13</v>
      </c>
      <c r="G8" s="50"/>
      <c r="H8" s="51">
        <f t="shared" si="0"/>
        <v>0</v>
      </c>
      <c r="I8" s="52"/>
      <c r="J8" s="57" t="s">
        <v>256</v>
      </c>
      <c r="K8" s="57"/>
    </row>
    <row r="9" s="33" customFormat="1" ht="33.95" customHeight="1" spans="1:11">
      <c r="A9" s="52"/>
      <c r="B9" s="53"/>
      <c r="C9" s="47" t="s">
        <v>257</v>
      </c>
      <c r="D9" s="48" t="s">
        <v>38</v>
      </c>
      <c r="E9" s="54"/>
      <c r="F9" s="47">
        <v>13</v>
      </c>
      <c r="G9" s="50"/>
      <c r="H9" s="51">
        <f t="shared" si="0"/>
        <v>0</v>
      </c>
      <c r="I9" s="52"/>
      <c r="J9" s="57" t="s">
        <v>258</v>
      </c>
      <c r="K9" s="57"/>
    </row>
    <row r="10" s="33" customFormat="1" ht="33.95" customHeight="1" spans="1:11">
      <c r="A10" s="52"/>
      <c r="B10" s="53"/>
      <c r="C10" s="47" t="s">
        <v>259</v>
      </c>
      <c r="D10" s="48" t="s">
        <v>38</v>
      </c>
      <c r="E10" s="55"/>
      <c r="F10" s="47">
        <v>13</v>
      </c>
      <c r="G10" s="50"/>
      <c r="H10" s="51">
        <f t="shared" si="0"/>
        <v>0</v>
      </c>
      <c r="I10" s="52"/>
      <c r="J10" s="57" t="s">
        <v>260</v>
      </c>
      <c r="K10" s="57"/>
    </row>
    <row r="11" s="33" customFormat="1" ht="42" customHeight="1" spans="1:11">
      <c r="A11" s="52"/>
      <c r="B11" s="56" t="s">
        <v>239</v>
      </c>
      <c r="C11" s="56" t="s">
        <v>261</v>
      </c>
      <c r="D11" s="57" t="s">
        <v>32</v>
      </c>
      <c r="E11" s="56" t="s">
        <v>262</v>
      </c>
      <c r="F11" s="58">
        <v>31</v>
      </c>
      <c r="G11" s="50"/>
      <c r="H11" s="51">
        <f t="shared" si="0"/>
        <v>0</v>
      </c>
      <c r="I11" s="63"/>
      <c r="J11" s="64" t="s">
        <v>263</v>
      </c>
      <c r="K11" s="57"/>
    </row>
    <row r="12" s="33" customFormat="1" ht="33.95" customHeight="1" spans="1:11">
      <c r="A12" s="52"/>
      <c r="B12" s="56" t="s">
        <v>264</v>
      </c>
      <c r="C12" s="56" t="s">
        <v>261</v>
      </c>
      <c r="D12" s="57" t="s">
        <v>32</v>
      </c>
      <c r="E12" s="56" t="s">
        <v>262</v>
      </c>
      <c r="F12" s="58">
        <v>3</v>
      </c>
      <c r="G12" s="50"/>
      <c r="H12" s="51">
        <f t="shared" si="0"/>
        <v>0</v>
      </c>
      <c r="I12" s="63"/>
      <c r="J12" s="64" t="s">
        <v>265</v>
      </c>
      <c r="K12" s="57"/>
    </row>
    <row r="13" s="33" customFormat="1" customHeight="1" spans="1:11">
      <c r="A13" s="59" t="s">
        <v>266</v>
      </c>
      <c r="B13" s="59"/>
      <c r="C13" s="59"/>
      <c r="D13" s="59"/>
      <c r="E13" s="59"/>
      <c r="F13" s="59"/>
      <c r="G13" s="60"/>
      <c r="H13" s="61">
        <f>SUM(H3:H12)</f>
        <v>0</v>
      </c>
      <c r="I13" s="59"/>
      <c r="J13" s="62"/>
      <c r="K13" s="62"/>
    </row>
  </sheetData>
  <mergeCells count="7">
    <mergeCell ref="A1:K1"/>
    <mergeCell ref="A13:G13"/>
    <mergeCell ref="A3:A12"/>
    <mergeCell ref="B3:B10"/>
    <mergeCell ref="E3:E7"/>
    <mergeCell ref="E8:E10"/>
    <mergeCell ref="I3:I10"/>
  </mergeCells>
  <printOptions horizontalCentered="1"/>
  <pageMargins left="0.468055555555556" right="0.468055555555556" top="0.751388888888889" bottom="0.629861111111111" header="0.298611111111111" footer="0.298611111111111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3"/>
  <sheetViews>
    <sheetView workbookViewId="0">
      <selection activeCell="J4" sqref="J4"/>
    </sheetView>
  </sheetViews>
  <sheetFormatPr defaultColWidth="9" defaultRowHeight="13.5"/>
  <cols>
    <col min="1" max="1" width="5.75" style="18" customWidth="1"/>
    <col min="2" max="2" width="7.375" style="18" customWidth="1"/>
    <col min="3" max="3" width="8.25" style="18" customWidth="1"/>
    <col min="4" max="4" width="20.5083333333333" style="18" customWidth="1"/>
    <col min="5" max="5" width="9.75" style="19" customWidth="1"/>
    <col min="6" max="6" width="16.5083333333333" style="18" customWidth="1"/>
    <col min="7" max="7" width="7.75" style="20" customWidth="1"/>
    <col min="8" max="8" width="5.375" style="18" customWidth="1"/>
    <col min="9" max="9" width="10.25" style="18" customWidth="1"/>
    <col min="10" max="10" width="9.125" style="18" customWidth="1"/>
    <col min="11" max="11" width="10.125" style="18" customWidth="1"/>
    <col min="12" max="12" width="13.25" style="18" customWidth="1"/>
    <col min="13" max="13" width="21.75" style="21" customWidth="1"/>
    <col min="14" max="16384" width="9" style="18"/>
  </cols>
  <sheetData>
    <row r="1" ht="14.25" customHeight="1" spans="1:13">
      <c r="A1" s="22" t="s">
        <v>267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15.75" customHeight="1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30" customHeight="1" spans="1:13">
      <c r="A3" s="23" t="s">
        <v>1</v>
      </c>
      <c r="B3" s="23" t="s">
        <v>268</v>
      </c>
      <c r="C3" s="23" t="s">
        <v>13</v>
      </c>
      <c r="D3" s="23" t="s">
        <v>14</v>
      </c>
      <c r="E3" s="24" t="s">
        <v>269</v>
      </c>
      <c r="F3" s="23" t="s">
        <v>15</v>
      </c>
      <c r="G3" s="25" t="s">
        <v>16</v>
      </c>
      <c r="H3" s="23" t="s">
        <v>17</v>
      </c>
      <c r="I3" s="23" t="s">
        <v>18</v>
      </c>
      <c r="J3" s="24" t="s">
        <v>19</v>
      </c>
      <c r="K3" s="23" t="s">
        <v>20</v>
      </c>
      <c r="L3" s="23" t="s">
        <v>21</v>
      </c>
      <c r="M3" s="24" t="s">
        <v>4</v>
      </c>
    </row>
    <row r="4" ht="36" spans="1:13">
      <c r="A4" s="23">
        <v>1</v>
      </c>
      <c r="B4" s="23" t="s">
        <v>270</v>
      </c>
      <c r="C4" s="23" t="s">
        <v>271</v>
      </c>
      <c r="D4" s="23" t="s">
        <v>272</v>
      </c>
      <c r="E4" s="24" t="s">
        <v>273</v>
      </c>
      <c r="F4" s="24" t="s">
        <v>274</v>
      </c>
      <c r="G4" s="25">
        <v>50</v>
      </c>
      <c r="H4" s="23" t="s">
        <v>32</v>
      </c>
      <c r="I4" s="23"/>
      <c r="J4" s="24">
        <f>I4*G4</f>
        <v>0</v>
      </c>
      <c r="K4" s="24" t="s">
        <v>275</v>
      </c>
      <c r="L4" s="24" t="s">
        <v>276</v>
      </c>
      <c r="M4" s="24"/>
    </row>
    <row r="5" ht="56" customHeight="1" spans="1:13">
      <c r="A5" s="23">
        <v>2</v>
      </c>
      <c r="B5" s="23"/>
      <c r="C5" s="23" t="s">
        <v>277</v>
      </c>
      <c r="D5" s="23"/>
      <c r="E5" s="26" t="s">
        <v>278</v>
      </c>
      <c r="F5" s="27" t="s">
        <v>279</v>
      </c>
      <c r="G5" s="28">
        <v>125</v>
      </c>
      <c r="H5" s="26" t="s">
        <v>32</v>
      </c>
      <c r="I5" s="23"/>
      <c r="J5" s="24">
        <f>I5*G5</f>
        <v>0</v>
      </c>
      <c r="K5" s="24"/>
      <c r="L5" s="24"/>
      <c r="M5" s="30"/>
    </row>
    <row r="6" ht="37.5" customHeight="1" spans="1:13">
      <c r="A6" s="23">
        <v>3</v>
      </c>
      <c r="B6" s="23"/>
      <c r="C6" s="24" t="s">
        <v>280</v>
      </c>
      <c r="D6" s="24" t="s">
        <v>281</v>
      </c>
      <c r="E6" s="29" t="s">
        <v>282</v>
      </c>
      <c r="F6" s="24" t="s">
        <v>283</v>
      </c>
      <c r="G6" s="25">
        <v>2</v>
      </c>
      <c r="H6" s="23" t="s">
        <v>38</v>
      </c>
      <c r="I6" s="23"/>
      <c r="J6" s="24">
        <f>I6*G6</f>
        <v>0</v>
      </c>
      <c r="K6" s="24" t="s">
        <v>284</v>
      </c>
      <c r="L6" s="24"/>
      <c r="M6" s="31"/>
    </row>
    <row r="7" ht="37.5" customHeight="1" spans="1:13">
      <c r="A7" s="23">
        <v>4</v>
      </c>
      <c r="B7" s="23"/>
      <c r="C7" s="24" t="s">
        <v>285</v>
      </c>
      <c r="D7" s="24" t="s">
        <v>286</v>
      </c>
      <c r="E7" s="29"/>
      <c r="F7" s="24" t="s">
        <v>287</v>
      </c>
      <c r="G7" s="25">
        <v>2</v>
      </c>
      <c r="H7" s="23" t="s">
        <v>38</v>
      </c>
      <c r="I7" s="23"/>
      <c r="J7" s="24">
        <f>I7*G7</f>
        <v>0</v>
      </c>
      <c r="K7" s="24" t="s">
        <v>288</v>
      </c>
      <c r="L7" s="24"/>
      <c r="M7" s="31"/>
    </row>
    <row r="8" ht="37.5" customHeight="1" spans="1:13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3">
        <f>SUM(J4:J7)</f>
        <v>0</v>
      </c>
      <c r="K8" s="23"/>
      <c r="L8" s="23"/>
      <c r="M8" s="31"/>
    </row>
    <row r="9" ht="30" customHeight="1"/>
    <row r="10" ht="30" customHeight="1"/>
    <row r="11" ht="30" customHeight="1" spans="13:13">
      <c r="M11" s="32"/>
    </row>
    <row r="12" ht="30" customHeight="1" spans="13:13">
      <c r="M12" s="32"/>
    </row>
    <row r="13" ht="30" customHeight="1" spans="13:13">
      <c r="M13" s="32"/>
    </row>
    <row r="14" ht="30" customHeight="1" spans="13:13">
      <c r="M14" s="32"/>
    </row>
    <row r="15" ht="30" customHeight="1" spans="13:13">
      <c r="M15" s="32"/>
    </row>
    <row r="16" ht="30" customHeight="1" spans="13:13">
      <c r="M16" s="32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</sheetData>
  <mergeCells count="6">
    <mergeCell ref="A8:I8"/>
    <mergeCell ref="B4:B7"/>
    <mergeCell ref="D4:D5"/>
    <mergeCell ref="K4:K5"/>
    <mergeCell ref="L4:L7"/>
    <mergeCell ref="A1:M2"/>
  </mergeCells>
  <pageMargins left="0.699305555555556" right="0.699305555555556" top="0.75" bottom="0.75" header="0.3" footer="0.3"/>
  <pageSetup paperSize="9" scale="90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workbookViewId="0">
      <selection activeCell="J3" sqref="J3"/>
    </sheetView>
  </sheetViews>
  <sheetFormatPr defaultColWidth="9.525" defaultRowHeight="14.25"/>
  <cols>
    <col min="1" max="1" width="6.50833333333333" style="2" customWidth="1"/>
    <col min="2" max="2" width="11.15" style="2"/>
    <col min="3" max="3" width="14.4666666666667" style="2" customWidth="1"/>
    <col min="4" max="4" width="19.1166666666667" style="2" customWidth="1"/>
    <col min="5" max="5" width="9.55833333333333" style="2"/>
    <col min="6" max="6" width="24.5583333333333" style="2" customWidth="1"/>
    <col min="7" max="7" width="9.95833333333333" style="2" customWidth="1"/>
    <col min="8" max="8" width="9.55833333333333" style="2"/>
    <col min="9" max="9" width="13.0083333333333" style="2"/>
    <col min="10" max="10" width="9.425" style="2" customWidth="1"/>
    <col min="11" max="11" width="20.8416666666667" style="3" customWidth="1"/>
    <col min="12" max="29" width="9.55833333333333" style="1"/>
    <col min="30" max="16381" width="9.525" style="1"/>
    <col min="16382" max="16384" width="9.525" style="4"/>
  </cols>
  <sheetData>
    <row r="1" ht="30" customHeight="1" spans="1:11">
      <c r="A1" s="5" t="s">
        <v>289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6" t="s">
        <v>290</v>
      </c>
      <c r="C2" s="6" t="s">
        <v>237</v>
      </c>
      <c r="D2" s="6" t="s">
        <v>14</v>
      </c>
      <c r="E2" s="6" t="s">
        <v>17</v>
      </c>
      <c r="F2" s="6" t="s">
        <v>15</v>
      </c>
      <c r="G2" s="6" t="s">
        <v>291</v>
      </c>
      <c r="H2" s="6" t="s">
        <v>292</v>
      </c>
      <c r="I2" s="6" t="s">
        <v>18</v>
      </c>
      <c r="J2" s="6" t="s">
        <v>19</v>
      </c>
      <c r="K2" s="6" t="s">
        <v>20</v>
      </c>
    </row>
    <row r="3" ht="31.5" customHeight="1" spans="1:11">
      <c r="A3" s="7">
        <v>1</v>
      </c>
      <c r="B3" s="7" t="s">
        <v>293</v>
      </c>
      <c r="C3" s="8" t="s">
        <v>294</v>
      </c>
      <c r="D3" s="9" t="s">
        <v>295</v>
      </c>
      <c r="E3" s="7" t="s">
        <v>278</v>
      </c>
      <c r="F3" s="10" t="s">
        <v>296</v>
      </c>
      <c r="G3" s="10">
        <v>29700</v>
      </c>
      <c r="H3" s="10">
        <v>29700</v>
      </c>
      <c r="I3" s="10"/>
      <c r="J3" s="7">
        <f t="shared" ref="J3:J9" si="0">H3*I3</f>
        <v>0</v>
      </c>
      <c r="K3" s="10" t="s">
        <v>297</v>
      </c>
    </row>
    <row r="4" ht="31.5" customHeight="1" spans="1:11">
      <c r="A4" s="7">
        <v>2</v>
      </c>
      <c r="B4" s="7"/>
      <c r="C4" s="11"/>
      <c r="D4" s="9" t="s">
        <v>298</v>
      </c>
      <c r="E4" s="7" t="s">
        <v>278</v>
      </c>
      <c r="F4" s="10" t="s">
        <v>296</v>
      </c>
      <c r="G4" s="10">
        <v>29700</v>
      </c>
      <c r="H4" s="10">
        <v>29700</v>
      </c>
      <c r="I4" s="10"/>
      <c r="J4" s="7">
        <f t="shared" si="0"/>
        <v>0</v>
      </c>
      <c r="K4" s="10" t="s">
        <v>297</v>
      </c>
    </row>
    <row r="5" ht="31.5" customHeight="1" spans="1:11">
      <c r="A5" s="7">
        <v>3</v>
      </c>
      <c r="B5" s="7"/>
      <c r="C5" s="11"/>
      <c r="D5" s="9" t="s">
        <v>299</v>
      </c>
      <c r="E5" s="7" t="s">
        <v>278</v>
      </c>
      <c r="F5" s="10" t="s">
        <v>296</v>
      </c>
      <c r="G5" s="10">
        <v>5220</v>
      </c>
      <c r="H5" s="10">
        <v>5220</v>
      </c>
      <c r="I5" s="10"/>
      <c r="J5" s="7">
        <f t="shared" si="0"/>
        <v>0</v>
      </c>
      <c r="K5" s="10" t="s">
        <v>297</v>
      </c>
    </row>
    <row r="6" ht="31.5" customHeight="1" spans="1:11">
      <c r="A6" s="7">
        <v>4</v>
      </c>
      <c r="B6" s="7"/>
      <c r="C6" s="11"/>
      <c r="D6" s="9" t="s">
        <v>300</v>
      </c>
      <c r="E6" s="7" t="s">
        <v>278</v>
      </c>
      <c r="F6" s="10" t="s">
        <v>296</v>
      </c>
      <c r="G6" s="10">
        <v>43600</v>
      </c>
      <c r="H6" s="10">
        <v>43600</v>
      </c>
      <c r="I6" s="10"/>
      <c r="J6" s="7">
        <f t="shared" si="0"/>
        <v>0</v>
      </c>
      <c r="K6" s="10" t="s">
        <v>297</v>
      </c>
    </row>
    <row r="7" ht="31.5" customHeight="1" spans="1:11">
      <c r="A7" s="7">
        <v>5</v>
      </c>
      <c r="B7" s="7"/>
      <c r="C7" s="12" t="s">
        <v>301</v>
      </c>
      <c r="D7" s="7" t="s">
        <v>302</v>
      </c>
      <c r="E7" s="10" t="s">
        <v>32</v>
      </c>
      <c r="F7" s="7" t="s">
        <v>303</v>
      </c>
      <c r="G7" s="7">
        <v>632</v>
      </c>
      <c r="H7" s="7">
        <v>632</v>
      </c>
      <c r="I7" s="10"/>
      <c r="J7" s="7">
        <f t="shared" si="0"/>
        <v>0</v>
      </c>
      <c r="K7" s="10" t="s">
        <v>304</v>
      </c>
    </row>
    <row r="8" ht="31.5" customHeight="1" spans="1:11">
      <c r="A8" s="7">
        <v>7</v>
      </c>
      <c r="B8" s="7"/>
      <c r="C8" s="8" t="s">
        <v>305</v>
      </c>
      <c r="D8" s="7" t="s">
        <v>306</v>
      </c>
      <c r="E8" s="10" t="s">
        <v>32</v>
      </c>
      <c r="F8" s="7" t="s">
        <v>201</v>
      </c>
      <c r="G8" s="7" t="s">
        <v>201</v>
      </c>
      <c r="H8" s="7">
        <v>24</v>
      </c>
      <c r="I8" s="10"/>
      <c r="J8" s="7">
        <f t="shared" si="0"/>
        <v>0</v>
      </c>
      <c r="K8" s="10" t="s">
        <v>307</v>
      </c>
    </row>
    <row r="9" ht="39" customHeight="1" spans="1:11">
      <c r="A9" s="7">
        <v>8</v>
      </c>
      <c r="B9" s="7"/>
      <c r="C9" s="13"/>
      <c r="D9" s="7" t="s">
        <v>308</v>
      </c>
      <c r="E9" s="10" t="s">
        <v>38</v>
      </c>
      <c r="F9" s="14" t="s">
        <v>201</v>
      </c>
      <c r="G9" s="14" t="s">
        <v>201</v>
      </c>
      <c r="H9" s="14">
        <v>24</v>
      </c>
      <c r="I9" s="10"/>
      <c r="J9" s="14">
        <f t="shared" si="0"/>
        <v>0</v>
      </c>
      <c r="K9" s="14"/>
    </row>
    <row r="10" ht="24.75" customHeight="1" spans="1:11">
      <c r="A10" s="15" t="s">
        <v>309</v>
      </c>
      <c r="B10" s="15"/>
      <c r="C10" s="15"/>
      <c r="D10" s="15"/>
      <c r="E10" s="15"/>
      <c r="F10" s="15"/>
      <c r="G10" s="15"/>
      <c r="H10" s="15"/>
      <c r="I10" s="15"/>
      <c r="J10" s="16">
        <f>SUM(J3:J9)</f>
        <v>0</v>
      </c>
      <c r="K10" s="17"/>
    </row>
    <row r="12" s="1" customFormat="1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3"/>
    </row>
    <row r="13" s="1" customFormat="1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3"/>
    </row>
    <row r="14" s="1" customForma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</row>
    <row r="15" s="1" customForma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="1" customFormat="1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3"/>
    </row>
    <row r="17" s="1" customFormat="1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3"/>
    </row>
    <row r="18" s="1" customFormat="1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="1" customFormat="1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3"/>
    </row>
    <row r="20" s="1" customFormat="1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</row>
    <row r="21" s="1" customFormat="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3"/>
    </row>
    <row r="22" s="1" customFormat="1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="1" customFormat="1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="1" customFormat="1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="1" customFormat="1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3"/>
    </row>
    <row r="26" s="1" customFormat="1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3"/>
    </row>
    <row r="27" s="1" customFormat="1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3"/>
    </row>
    <row r="28" s="1" customFormat="1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3"/>
    </row>
    <row r="29" s="1" customFormat="1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="1" customFormat="1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3"/>
    </row>
    <row r="31" s="1" customFormat="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3"/>
    </row>
    <row r="32" s="1" customFormat="1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3"/>
    </row>
    <row r="33" s="1" customFormat="1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3"/>
    </row>
    <row r="34" s="1" customFormat="1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3"/>
    </row>
    <row r="35" s="1" customFormat="1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3"/>
    </row>
    <row r="36" s="1" customFormat="1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3"/>
    </row>
    <row r="37" s="1" customFormat="1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3"/>
    </row>
    <row r="38" s="1" customFormat="1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s="1" customFormat="1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3"/>
    </row>
    <row r="40" s="1" customFormat="1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3"/>
    </row>
    <row r="41" s="1" customFormat="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3"/>
    </row>
    <row r="42" s="1" customFormat="1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3"/>
    </row>
    <row r="43" s="1" customFormat="1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3"/>
    </row>
    <row r="44" s="1" customFormat="1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="1" customFormat="1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3"/>
    </row>
    <row r="46" s="1" customFormat="1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3"/>
    </row>
    <row r="47" s="1" customFormat="1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3"/>
    </row>
    <row r="48" s="1" customFormat="1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3"/>
    </row>
    <row r="49" s="1" customFormat="1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3"/>
    </row>
    <row r="50" s="1" customFormat="1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3"/>
    </row>
    <row r="51" s="1" customFormat="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3"/>
    </row>
    <row r="52" s="1" customFormat="1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3"/>
    </row>
    <row r="53" s="1" customFormat="1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3"/>
    </row>
    <row r="54" s="1" customFormat="1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3"/>
    </row>
    <row r="55" s="1" customFormat="1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3"/>
    </row>
    <row r="56" s="1" customFormat="1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="1" customFormat="1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3"/>
    </row>
    <row r="58" s="1" customFormat="1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3"/>
    </row>
    <row r="59" s="1" customFormat="1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3"/>
    </row>
    <row r="60" s="1" customFormat="1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3"/>
    </row>
    <row r="61" s="1" customFormat="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3"/>
    </row>
    <row r="62" s="1" customFormat="1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3"/>
    </row>
    <row r="63" s="1" customFormat="1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3"/>
    </row>
    <row r="64" s="1" customFormat="1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3"/>
    </row>
    <row r="65" s="1" customFormat="1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</row>
    <row r="66" s="1" customFormat="1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3"/>
    </row>
    <row r="67" s="1" customFormat="1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3"/>
    </row>
    <row r="68" s="1" customFormat="1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="1" customFormat="1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3"/>
    </row>
    <row r="70" s="1" customFormat="1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3"/>
    </row>
    <row r="71" s="1" customFormat="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3"/>
    </row>
    <row r="72" s="1" customFormat="1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3"/>
    </row>
    <row r="73" s="1" customFormat="1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3"/>
    </row>
    <row r="74" s="1" customFormat="1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3"/>
    </row>
    <row r="75" s="1" customFormat="1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3"/>
    </row>
    <row r="76" s="1" customFormat="1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3"/>
    </row>
    <row r="77" s="1" customFormat="1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3"/>
    </row>
    <row r="78" s="1" customFormat="1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3"/>
    </row>
    <row r="79" s="1" customFormat="1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3"/>
    </row>
    <row r="80" s="1" customFormat="1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="1" customFormat="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3"/>
    </row>
    <row r="82" s="1" customFormat="1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3"/>
    </row>
    <row r="83" s="1" customFormat="1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3"/>
    </row>
    <row r="84" s="1" customFormat="1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3"/>
    </row>
    <row r="85" s="1" customFormat="1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3"/>
    </row>
    <row r="86" s="1" customFormat="1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3"/>
    </row>
    <row r="87" s="1" customFormat="1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3"/>
    </row>
    <row r="88" s="1" customFormat="1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3"/>
    </row>
    <row r="89" s="1" customFormat="1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3"/>
    </row>
    <row r="90" s="1" customFormat="1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s="1" customFormat="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3"/>
    </row>
    <row r="92" s="1" customFormat="1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3"/>
    </row>
    <row r="93" s="1" customFormat="1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3"/>
    </row>
    <row r="94" s="1" customFormat="1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3"/>
    </row>
    <row r="95" s="1" customFormat="1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3"/>
    </row>
    <row r="96" s="1" customFormat="1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3"/>
    </row>
    <row r="97" s="1" customFormat="1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3"/>
    </row>
    <row r="98" s="1" customFormat="1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3"/>
    </row>
    <row r="99" s="1" customFormat="1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3"/>
    </row>
    <row r="100" s="1" customFormat="1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3"/>
    </row>
    <row r="101" s="1" customFormat="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3"/>
    </row>
    <row r="102" s="1" customFormat="1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3"/>
    </row>
    <row r="103" s="1" customFormat="1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3"/>
    </row>
    <row r="104" s="1" customFormat="1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3"/>
    </row>
    <row r="105" s="1" customFormat="1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3"/>
    </row>
    <row r="106" s="1" customFormat="1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3"/>
    </row>
    <row r="107" s="1" customFormat="1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3"/>
    </row>
    <row r="108" s="1" customFormat="1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3"/>
    </row>
    <row r="109" s="1" customFormat="1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3"/>
    </row>
    <row r="110" s="1" customFormat="1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3"/>
    </row>
    <row r="111" s="1" customFormat="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3"/>
    </row>
    <row r="112" s="1" customFormat="1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3"/>
    </row>
    <row r="113" s="1" customFormat="1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3"/>
    </row>
    <row r="114" s="1" customFormat="1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3"/>
    </row>
    <row r="115" s="1" customFormat="1" spans="1:1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3"/>
    </row>
    <row r="116" s="1" customFormat="1" spans="1:1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3"/>
    </row>
    <row r="117" s="1" customFormat="1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3"/>
    </row>
    <row r="118" s="1" customFormat="1" spans="1:1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3"/>
    </row>
    <row r="119" s="1" customFormat="1" spans="1:1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3"/>
    </row>
    <row r="120" s="1" customFormat="1" spans="1:1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3"/>
    </row>
    <row r="121" s="1" customFormat="1" spans="1:1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3"/>
    </row>
    <row r="122" s="1" customFormat="1" spans="1:1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3"/>
    </row>
    <row r="123" s="1" customFormat="1" spans="1:1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3"/>
    </row>
    <row r="124" s="1" customFormat="1" spans="1:1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3"/>
    </row>
    <row r="125" s="1" customFormat="1" spans="1:1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3"/>
    </row>
    <row r="126" s="1" customFormat="1" spans="1:1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3"/>
    </row>
    <row r="127" s="1" customFormat="1" spans="1:1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3"/>
    </row>
    <row r="128" s="1" customFormat="1" spans="1:1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3"/>
    </row>
    <row r="129" s="1" customFormat="1" spans="1:1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3"/>
    </row>
    <row r="130" s="1" customFormat="1" spans="1:1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3"/>
    </row>
    <row r="131" s="1" customFormat="1" spans="1:1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3"/>
    </row>
    <row r="132" s="1" customFormat="1" spans="1:1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3"/>
    </row>
    <row r="133" s="1" customFormat="1" spans="1:1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3"/>
    </row>
    <row r="134" s="1" customFormat="1" spans="1:1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3"/>
    </row>
    <row r="135" s="1" customFormat="1" spans="1:1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3"/>
    </row>
    <row r="136" s="1" customFormat="1" spans="1:1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3"/>
    </row>
    <row r="137" s="1" customFormat="1" spans="1:1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3"/>
    </row>
    <row r="138" s="1" customFormat="1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3"/>
    </row>
    <row r="139" s="1" customFormat="1" spans="1:1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3"/>
    </row>
    <row r="140" s="1" customFormat="1" spans="1:1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3"/>
    </row>
    <row r="141" s="1" customFormat="1" spans="1:1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3"/>
    </row>
    <row r="142" s="1" customFormat="1" spans="1:1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3"/>
    </row>
    <row r="143" s="1" customFormat="1" spans="1:1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3"/>
    </row>
  </sheetData>
  <mergeCells count="5">
    <mergeCell ref="A1:K1"/>
    <mergeCell ref="A10:I10"/>
    <mergeCell ref="B3:B9"/>
    <mergeCell ref="C3:C6"/>
    <mergeCell ref="C8:C9"/>
  </mergeCells>
  <printOptions horizontalCentered="1"/>
  <pageMargins left="0.39" right="0.47" top="0.67" bottom="0.67" header="0.51" footer="0.51"/>
  <pageSetup paperSize="9" scale="9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地基基础检测</vt:lpstr>
      <vt:lpstr>材料检测</vt:lpstr>
      <vt:lpstr>道路及排水工程</vt:lpstr>
      <vt:lpstr>道路照明检测</vt:lpstr>
      <vt:lpstr>绿化检测</vt:lpstr>
      <vt:lpstr>旧路普查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2006-08-25T03:21:00Z</dcterms:created>
  <dcterms:modified xsi:type="dcterms:W3CDTF">2025-09-19T04:17:11Z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2052-12.1.0.15712</vt:lpwstr>
  </property>
  <property fmtid="{D5CDD505-2E9C-101B-9397-08002B2CF9AE}" pid="4" name="ICV">
    <vt:lpwstr>3A0C7EC06AE140B793B4DE7C398452B7_13</vt:lpwstr>
  </property>
</Properties>
</file>