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汇总表" sheetId="6" r:id="rId1"/>
    <sheet name="材料检测及市政" sheetId="10" r:id="rId2"/>
    <sheet name="地基基础检测" sheetId="11" r:id="rId3"/>
    <sheet name="排水手册1" sheetId="1" r:id="rId4"/>
    <sheet name="排水手册2" sheetId="2" r:id="rId5"/>
  </sheets>
  <definedNames>
    <definedName name="_xlnm._FilterDatabase" localSheetId="1" hidden="1">材料检测及市政!$A$2:$F$45</definedName>
    <definedName name="_xlnm.Print_Area" localSheetId="1">材料检测及市政!$A$1:$J$44</definedName>
    <definedName name="_xlnm.Print_Titles" localSheetId="1">材料检测及市政!$1:$2</definedName>
    <definedName name="_xlnm.Print_Titles" localSheetId="2">地基基础检测!$1:$2</definedName>
    <definedName name="_xlnm.Print_Titles" localSheetId="3">排水手册1!$1:$3</definedName>
    <definedName name="_xlnm.Print_Titles" localSheetId="4">排水手册2!$1:$3</definedName>
  </definedNames>
  <calcPr calcId="144525"/>
</workbook>
</file>

<file path=xl/calcChain.xml><?xml version="1.0" encoding="utf-8"?>
<calcChain xmlns="http://schemas.openxmlformats.org/spreadsheetml/2006/main">
  <c r="N43" i="10" l="1"/>
  <c r="M43" i="10"/>
  <c r="N38" i="10"/>
  <c r="M38" i="10"/>
  <c r="N37" i="10"/>
  <c r="M37" i="10"/>
  <c r="N28" i="10"/>
  <c r="N26" i="10"/>
  <c r="N21" i="10"/>
  <c r="M21" i="10"/>
  <c r="N8" i="10"/>
  <c r="N5" i="10"/>
  <c r="B8" i="6"/>
  <c r="B7" i="6"/>
  <c r="B5" i="6"/>
  <c r="B4" i="6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22F34E83FB794C3A879AD7F1E19B2AB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63850" y="4162425"/>
          <a:ext cx="11553825" cy="7019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40B70ACDD93543A4828C9A192216D0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63850" y="2367915"/>
          <a:ext cx="10963275" cy="8220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1B7103D44294CBE921A943F0BC8D2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783050" y="14706600"/>
          <a:ext cx="11839575" cy="7048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6CC7CE93746444DCB752DEAF0EF145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783050" y="29028390"/>
          <a:ext cx="10058400" cy="544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D468B66E19D4EB6A97AC36D0A973A6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783050" y="23954740"/>
          <a:ext cx="11363325" cy="6581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B47638CF01F4473CAA1495E2166498E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563850" y="18013680"/>
          <a:ext cx="11477625" cy="3524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ABD906E09AB646CD8E0115EA3DCD8FE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783050" y="24462105"/>
          <a:ext cx="11744325" cy="782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6BE5C83E121437393018549BAD99E6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783050" y="19210020"/>
          <a:ext cx="12230100" cy="70580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<sst xmlns="http://schemas.openxmlformats.org/spreadsheetml/2006/main" count="1559" uniqueCount="345">
  <si>
    <r>
      <rPr>
        <b/>
        <sz val="22"/>
        <color theme="1"/>
        <rFont val="宋体"/>
        <family val="3"/>
        <charset val="134"/>
        <scheme val="minor"/>
      </rPr>
      <t xml:space="preserve">花城街排水单元达标改造项目
</t>
    </r>
    <r>
      <rPr>
        <b/>
        <sz val="22"/>
        <rFont val="宋体"/>
        <family val="3"/>
        <charset val="134"/>
        <scheme val="minor"/>
      </rPr>
      <t>检验监测服务</t>
    </r>
    <r>
      <rPr>
        <b/>
        <sz val="22"/>
        <color theme="1"/>
        <rFont val="宋体"/>
        <family val="3"/>
        <charset val="134"/>
        <scheme val="minor"/>
      </rPr>
      <t>汇总表</t>
    </r>
  </si>
  <si>
    <t>序号</t>
  </si>
  <si>
    <t>内容</t>
  </si>
  <si>
    <t>金额</t>
  </si>
  <si>
    <t>备注</t>
  </si>
  <si>
    <t>一</t>
  </si>
  <si>
    <t>检测服务</t>
  </si>
  <si>
    <t>二</t>
  </si>
  <si>
    <t>监测服务</t>
  </si>
  <si>
    <t>三</t>
  </si>
  <si>
    <t>合计</t>
  </si>
  <si>
    <t>工程材料及市政工程检测清单</t>
  </si>
  <si>
    <t>检测产品/对象</t>
  </si>
  <si>
    <t>检测项目/参数</t>
  </si>
  <si>
    <t>抽检频率</t>
  </si>
  <si>
    <t>单位</t>
  </si>
  <si>
    <t>数量</t>
  </si>
  <si>
    <t>单价/元</t>
  </si>
  <si>
    <t>投标包干单价
(元)</t>
  </si>
  <si>
    <t>合价
(元)</t>
  </si>
  <si>
    <t>4cm 细粒式改性沥青混凝土(AC-13C)</t>
  </si>
  <si>
    <t>沥青热混合料：沥青含量、级配、马歇尔密度，每个台班1次</t>
  </si>
  <si>
    <t>组</t>
  </si>
  <si>
    <t>配合比</t>
  </si>
  <si>
    <t>同一工程、相同材料、 同一施工方法、同一设计强度等级的做一次配合比。</t>
  </si>
  <si>
    <t>压实度：钻芯法，每1000㎡测1处</t>
  </si>
  <si>
    <t>处</t>
  </si>
  <si>
    <t>厚度：钻芯法，每1000㎡测1处</t>
  </si>
  <si>
    <t>渗水系数：数渗水仪，每200m测1处</t>
  </si>
  <si>
    <t>构造深度：砂铺法，每200m测1处</t>
  </si>
  <si>
    <t>摩擦系数（抗滑性能）每200m测1处</t>
  </si>
  <si>
    <t>平整度：三米直尺平整度仪，每200m测2处*10尺</t>
  </si>
  <si>
    <t>乳化沥青 PC－3</t>
  </si>
  <si>
    <t>沥青原材：针入度、延度、软化点、闪点、溶解度、密度、相对密度</t>
  </si>
  <si>
    <t>6cm 中粒式沥青混凝土(AC-20C)</t>
  </si>
  <si>
    <t xml:space="preserve">混凝土
</t>
  </si>
  <si>
    <t>抗压强度</t>
  </si>
  <si>
    <t>抗折强度</t>
  </si>
  <si>
    <t>钢筋原材</t>
  </si>
  <si>
    <t>力学性能（屈服强度、抗拉强度、断后伸长率、弯曲）、重量偏差、最大力总伸长率、强屈比/超屈比、反向弯曲</t>
  </si>
  <si>
    <t>1.同一牌号、同一炉罐号、同一规格的钢筋不超过
60t 为一批。按批进行检查和验收。每批抽取一组，
直径＜28mm：长度 55cm 的 5 根、55cm 的 2 根；直
径≥28mm：长度 60cm 的 5 根、60cm 的 2 根。 
2.按同一厂家，同一类型,同一钢筋来源的成型钢
筋，不超过 30t 为一批，每批中每种钢筋牌号、规
格均应至少抽取 1 个钢筋试件，总数不应少于 3 个。</t>
  </si>
  <si>
    <t>土工合成材料</t>
  </si>
  <si>
    <t>断裂强力</t>
  </si>
  <si>
    <t>粗集料</t>
  </si>
  <si>
    <t>颗粒级配、表观密度/表观相对密度、堆积密度、空隙率、含水率、石粉含量(含亚甲蓝值)、泥块含量、压碎指标</t>
  </si>
  <si>
    <t>砂浆</t>
  </si>
  <si>
    <t xml:space="preserve">抗压强度 </t>
  </si>
  <si>
    <t>回填</t>
  </si>
  <si>
    <t>击实</t>
  </si>
  <si>
    <t>压实度：灌砂法，每1000㎡测3点</t>
  </si>
  <si>
    <t>点</t>
  </si>
  <si>
    <t>6cm花岗岩</t>
  </si>
  <si>
    <t>水泥</t>
  </si>
  <si>
    <t>凝结时间、标准稠度用水量、安定性、强度、比表面积、密度</t>
  </si>
  <si>
    <t>II级钢砼管</t>
  </si>
  <si>
    <t>外观尺寸，外压荷载</t>
  </si>
  <si>
    <t>12</t>
  </si>
  <si>
    <t>预制井</t>
  </si>
  <si>
    <t>承载力</t>
  </si>
  <si>
    <t>钢筋混凝土雨水检查井</t>
  </si>
  <si>
    <t>井盖、水畀-几何尺寸及允许偏差 、外观质量、承载能力、残余变形</t>
  </si>
  <si>
    <t>防坠网</t>
  </si>
  <si>
    <t>网绳裂强力</t>
  </si>
  <si>
    <t>管道回填（管底-管腔-管顶-管顶）</t>
  </si>
  <si>
    <t>压实度：灌砂法，两井之间或每1000平方，每层每侧3点</t>
  </si>
  <si>
    <t>石屑、中粗砂</t>
  </si>
  <si>
    <t>颗粒级配、表观密度/表观相对密度、含泥量</t>
  </si>
  <si>
    <t>管道CCTV检测</t>
  </si>
  <si>
    <t>CCTV，全检</t>
  </si>
  <si>
    <t>米</t>
  </si>
  <si>
    <t>闭水检测</t>
  </si>
  <si>
    <t>全检</t>
  </si>
  <si>
    <t>镀锌钢管</t>
  </si>
  <si>
    <t>拉伸性能、镀锌层均匀性、镀锌层重量、压扁试验、尺寸</t>
  </si>
  <si>
    <t>钢塑复合管</t>
  </si>
  <si>
    <t>内衬塑结合强度、尺寸、压扁试验</t>
  </si>
  <si>
    <t>PVC-U排水管</t>
  </si>
  <si>
    <t>尺寸、维卡软化温度、落锤冲击试验、纵向回缩率、拉伸性能</t>
  </si>
  <si>
    <t>PE给水管</t>
  </si>
  <si>
    <t>尺寸、静液压强度</t>
  </si>
  <si>
    <t>止水橡胶圈</t>
  </si>
  <si>
    <t>邵氏硬度、拉伸性能</t>
  </si>
  <si>
    <t>HDPE双壁波纹管</t>
  </si>
  <si>
    <t>尺寸、环刚度、环柔性、烘箱试验</t>
  </si>
  <si>
    <t>砖</t>
  </si>
  <si>
    <t>抗压强度、密度、最大吸水率</t>
  </si>
  <si>
    <t>总价</t>
  </si>
  <si>
    <t>地基基础工程检测清单</t>
  </si>
  <si>
    <t>项目名称</t>
  </si>
  <si>
    <t>检测项目</t>
  </si>
  <si>
    <t>检测区域</t>
  </si>
  <si>
    <t>长度</t>
  </si>
  <si>
    <t>深度</t>
  </si>
  <si>
    <t>单价（元）</t>
  </si>
  <si>
    <t>怡尚雅居</t>
  </si>
  <si>
    <t>圆锥动力触探</t>
  </si>
  <si>
    <t>污水管（d200-300）塑料管</t>
  </si>
  <si>
    <t>孔</t>
  </si>
  <si>
    <r>
      <rPr>
        <sz val="12"/>
        <color indexed="8"/>
        <rFont val="宋体"/>
        <family val="3"/>
        <charset val="134"/>
      </rPr>
      <t>每200m</t>
    </r>
    <r>
      <rPr>
        <sz val="8"/>
        <color indexed="8"/>
        <rFont val="宋体"/>
        <family val="3"/>
        <charset val="134"/>
      </rPr>
      <t>2</t>
    </r>
    <r>
      <rPr>
        <sz val="12"/>
        <color indexed="8"/>
        <rFont val="宋体"/>
        <family val="3"/>
        <charset val="134"/>
      </rPr>
      <t>不应少于1个孔，且不得少于10孔，每个独立柱基不得少于1孔，基槽每20延米不得少于1孔；</t>
    </r>
  </si>
  <si>
    <t>雨水管（d200-400）塑料管</t>
  </si>
  <si>
    <t>鼎信四季花园</t>
  </si>
  <si>
    <t>雨水管（d200-300）塑料管</t>
  </si>
  <si>
    <t>锦颐雅居</t>
  </si>
  <si>
    <t>污水管（d300-500）塑料管</t>
  </si>
  <si>
    <t>每200m2不应少于1个孔，且不得少于10孔，每个独立柱基不得少于1孔，，基槽每20延米不得少于1孔；</t>
  </si>
  <si>
    <t>雨水管（d200-500）塑料管</t>
  </si>
  <si>
    <t>保利翡翠山</t>
  </si>
  <si>
    <t>东城里北一街1号</t>
  </si>
  <si>
    <t>污水管（d200-400）塑料管</t>
  </si>
  <si>
    <t>每200m2不应少于1个孔，且不得少于10孔，每个独立柱基不得少于1孔，基槽每20延米不得少于1孔；</t>
  </si>
  <si>
    <t>建设北路105号</t>
  </si>
  <si>
    <t>污水管（d200）塑料管</t>
  </si>
  <si>
    <t>恒昌商务大厦</t>
  </si>
  <si>
    <t>石岗安置区2期</t>
  </si>
  <si>
    <t>丽枫酒店</t>
  </si>
  <si>
    <t>骏怡御景花园</t>
  </si>
  <si>
    <t>紫光园</t>
  </si>
  <si>
    <t>钻石豪园</t>
  </si>
  <si>
    <t>雨水管（d200-600）塑料管</t>
  </si>
  <si>
    <t>新都城市花园</t>
  </si>
  <si>
    <t>雨水管（d300）塑料管</t>
  </si>
  <si>
    <t>紫薇豪苑</t>
  </si>
  <si>
    <t>紫薇花园</t>
  </si>
  <si>
    <t>雨水管（d300-500）塑料管</t>
  </si>
  <si>
    <t>花城珍海鲜餐厅</t>
  </si>
  <si>
    <t>花城汽车广场</t>
  </si>
  <si>
    <t>雨水管（d400）塑料管</t>
  </si>
  <si>
    <t>花城恒昌轮胎经营部</t>
  </si>
  <si>
    <t>威曼斯大酒店</t>
  </si>
  <si>
    <t>广州铭智汽车销售服务有限公司</t>
  </si>
  <si>
    <t>污水管（d300）塑料管</t>
  </si>
  <si>
    <t>比亚迪金宝4S店</t>
  </si>
  <si>
    <t>雨水管（d200）塑料管</t>
  </si>
  <si>
    <t>融创住宅小区/粤府</t>
  </si>
  <si>
    <t>盛世SOHO/商务中心</t>
  </si>
  <si>
    <t>污水管（d300-400）塑料管</t>
  </si>
  <si>
    <t>凯旋国际公寓</t>
  </si>
  <si>
    <t>景园小区</t>
  </si>
  <si>
    <t>永俞花园</t>
  </si>
  <si>
    <t>雅居乐御宾府</t>
  </si>
  <si>
    <t>金穗华庭</t>
  </si>
  <si>
    <t>钻石豪庭</t>
  </si>
  <si>
    <t>灵溪美居</t>
  </si>
  <si>
    <t>骏辉楼</t>
  </si>
  <si>
    <t>兰花苑</t>
  </si>
  <si>
    <t>雅豪苑</t>
  </si>
  <si>
    <t>保利花城</t>
  </si>
  <si>
    <t>南航花园</t>
  </si>
  <si>
    <t>南航大厦</t>
  </si>
  <si>
    <t>锦尚名苑</t>
  </si>
  <si>
    <t>家和春晓苑</t>
  </si>
  <si>
    <t>杨屋新街市场</t>
  </si>
  <si>
    <t>路劲</t>
  </si>
  <si>
    <t>华磊石材</t>
  </si>
  <si>
    <t>南洋科技大厦</t>
  </si>
  <si>
    <t>湖畔别墅</t>
  </si>
  <si>
    <t>森岛湖</t>
  </si>
  <si>
    <t>隽悦豪庭</t>
  </si>
  <si>
    <t>大运家园</t>
  </si>
  <si>
    <t>骏威</t>
  </si>
  <si>
    <t>锦东花园</t>
  </si>
  <si>
    <t>杨二村</t>
  </si>
  <si>
    <t>达成二手车</t>
  </si>
  <si>
    <t>东晖名苑</t>
  </si>
  <si>
    <t>东骏花园</t>
  </si>
  <si>
    <t>都会雅苑</t>
  </si>
  <si>
    <t>翡绿雅苑</t>
  </si>
  <si>
    <t>芙蓉轩/芙蓉轩</t>
  </si>
  <si>
    <t>古风大厦</t>
  </si>
  <si>
    <t>古谷小镇</t>
  </si>
  <si>
    <t>广州铭远</t>
  </si>
  <si>
    <t>鸿都苑</t>
  </si>
  <si>
    <t>精品轩</t>
  </si>
  <si>
    <t>骏辉园</t>
  </si>
  <si>
    <t>里城越公馆</t>
  </si>
  <si>
    <t>荔园楼</t>
  </si>
  <si>
    <t>龙都酒店</t>
  </si>
  <si>
    <t>隆晖苑</t>
  </si>
  <si>
    <t>美力盈彩花苑</t>
  </si>
  <si>
    <t>欧承诺大厦</t>
  </si>
  <si>
    <t>平石小区</t>
  </si>
  <si>
    <t>荣成楼</t>
  </si>
  <si>
    <t>深航花园</t>
  </si>
  <si>
    <t>石岗村</t>
  </si>
  <si>
    <t>书苑楼</t>
  </si>
  <si>
    <t>顺通汽车维修厂</t>
  </si>
  <si>
    <t>沃达商务中心</t>
  </si>
  <si>
    <t>秀全苑</t>
  </si>
  <si>
    <t>阳光倚翠</t>
  </si>
  <si>
    <t>亿科大厦</t>
  </si>
  <si>
    <t>展鸿汽车城</t>
  </si>
  <si>
    <t>智谱商务中心</t>
  </si>
  <si>
    <t>合计：</t>
  </si>
  <si>
    <t>管道明挖天然、换填抛石或级配石地基特征值（100Kpa）</t>
  </si>
  <si>
    <t>基坑开挖监测清单一</t>
  </si>
  <si>
    <t>区域</t>
  </si>
  <si>
    <t>情况</t>
  </si>
  <si>
    <t>监测项目</t>
  </si>
  <si>
    <t>埋设情况</t>
  </si>
  <si>
    <t>监测情况</t>
  </si>
  <si>
    <t>开挖深度小于2米</t>
  </si>
  <si>
    <t>按设计要求不进行监测</t>
  </si>
  <si>
    <t>开挖深度大于2米，长度30米</t>
  </si>
  <si>
    <t>基准点</t>
  </si>
  <si>
    <t>雨水Y1-Y4段</t>
  </si>
  <si>
    <t>水平位移</t>
  </si>
  <si>
    <t>监测不少于5次</t>
  </si>
  <si>
    <t>点次</t>
  </si>
  <si>
    <t>沉降</t>
  </si>
  <si>
    <t>周边建筑沉降</t>
  </si>
  <si>
    <t>建设北路205号</t>
  </si>
  <si>
    <t>开挖深度大于2米，长度12米</t>
  </si>
  <si>
    <t>污水W5-W6段</t>
  </si>
  <si>
    <t>开挖深度大于2米，长度14米</t>
  </si>
  <si>
    <t>污水W3-W4段</t>
  </si>
  <si>
    <t>俊怡御景花园</t>
  </si>
  <si>
    <t>开挖深度大于2米，长度36米</t>
  </si>
  <si>
    <t>污水W6-W18段</t>
  </si>
  <si>
    <t>开挖深度大于2米，长度91米</t>
  </si>
  <si>
    <t>雨水Y47--Y53段</t>
  </si>
  <si>
    <t>开挖深度大于2米，长度66米</t>
  </si>
  <si>
    <t>开挖深度大于2米，长度61米</t>
  </si>
  <si>
    <t>雨水Y3--Y5段Y23-Y25段</t>
  </si>
  <si>
    <t>花城珍鲜海鲜餐厅</t>
  </si>
  <si>
    <t>雨水Y1--Y2段W1-W3段</t>
  </si>
  <si>
    <t>铭智汽车销售</t>
  </si>
  <si>
    <t>开挖深度大于2米，长度40米</t>
  </si>
  <si>
    <t>W1-W3段</t>
  </si>
  <si>
    <t>W1-W2段</t>
  </si>
  <si>
    <t>融创住宅小区A1</t>
  </si>
  <si>
    <t>融创住宅小区A2</t>
  </si>
  <si>
    <t>融创住宅小区A3</t>
  </si>
  <si>
    <t>融创住宅小区B1</t>
  </si>
  <si>
    <t>融创住宅小区B2</t>
  </si>
  <si>
    <t>融创璟府锦粤府</t>
  </si>
  <si>
    <t>融创璟府翰粤府</t>
  </si>
  <si>
    <t>盛世SOHO</t>
  </si>
  <si>
    <t>开挖深度大于2米，长度198米</t>
  </si>
  <si>
    <t>W1-W2段W10-W24段</t>
  </si>
  <si>
    <t>盛世商务中心</t>
  </si>
  <si>
    <t>鲜一鲜</t>
  </si>
  <si>
    <t>开挖深度大于2米，长度115+62+48+66米</t>
  </si>
  <si>
    <t>W36-W48段W52-W66段W73-W79段Y43-Y46段</t>
  </si>
  <si>
    <t>永愉花园</t>
  </si>
  <si>
    <t>凤凰御景</t>
  </si>
  <si>
    <t>开挖深度大于2米，长度157米</t>
  </si>
  <si>
    <t>W3-W14段</t>
  </si>
  <si>
    <t>开挖深度大于2米，长度195米</t>
  </si>
  <si>
    <t>W13-W24段</t>
  </si>
  <si>
    <t>开挖深度大于2米，长度174米</t>
  </si>
  <si>
    <t>Y1-Y10段</t>
  </si>
  <si>
    <t>开挖深度大于2米，长度130米</t>
  </si>
  <si>
    <t>W1-W7段</t>
  </si>
  <si>
    <t>开挖深度大于2米，长度18米</t>
  </si>
  <si>
    <t>W16-W17段</t>
  </si>
  <si>
    <t>开挖深度大于2米，长度140+80米</t>
  </si>
  <si>
    <t>W66-W75段Y1-Y9段</t>
  </si>
  <si>
    <t>开挖深度大于2米，长度60米</t>
  </si>
  <si>
    <t>Y1-Y13段</t>
  </si>
  <si>
    <t>开挖深度大于2米，长度65米</t>
  </si>
  <si>
    <t>w44-w46</t>
  </si>
  <si>
    <t>开挖深度大于2米，长度120米</t>
  </si>
  <si>
    <t>路劲·隽悦豪庭二期</t>
  </si>
  <si>
    <t>路劲·隽悦豪庭三期</t>
  </si>
  <si>
    <t>开挖深度大于2米，长度64米</t>
  </si>
  <si>
    <t>W1-W4</t>
  </si>
  <si>
    <t>溢盈湖畔别墅</t>
  </si>
  <si>
    <t>开挖深度大于2米，长度876米</t>
  </si>
  <si>
    <t>W1-W100</t>
  </si>
  <si>
    <t>开挖深度大于2米，长度200米</t>
  </si>
  <si>
    <t>路劲.隽悦豪庭</t>
  </si>
  <si>
    <t>W19-W22</t>
  </si>
  <si>
    <t>开挖深度大于2米，长度900米</t>
  </si>
  <si>
    <t>骏威.锦东花园</t>
  </si>
  <si>
    <t>开挖深度大于2米，长度84米</t>
  </si>
  <si>
    <t>锦东花园B区</t>
  </si>
  <si>
    <t>大家宴</t>
  </si>
  <si>
    <t>开挖深度大于2米，长度34米</t>
  </si>
  <si>
    <t>W1-W3</t>
  </si>
  <si>
    <t>水平位移和沉降</t>
  </si>
  <si>
    <t>芙蓉轩</t>
  </si>
  <si>
    <t>芙蓉苑</t>
  </si>
  <si>
    <t>铭远汽车销售公司</t>
  </si>
  <si>
    <t>小计</t>
  </si>
  <si>
    <t>基坑开挖监测清单二</t>
  </si>
  <si>
    <t>合计
(元)</t>
  </si>
  <si>
    <t>开挖深度大于2米，长度44米</t>
  </si>
  <si>
    <t>雨水污水全段</t>
  </si>
  <si>
    <t>里城樾公馆</t>
  </si>
  <si>
    <t>开挖深度大于2米，长度43+14+76+50米</t>
  </si>
  <si>
    <t>污水W4-W6段污水W13-W14段/W20-W29段</t>
  </si>
  <si>
    <t>开挖深度大于2米，长度50米</t>
  </si>
  <si>
    <t>污水W4-W6段</t>
  </si>
  <si>
    <t>石岗村1</t>
  </si>
  <si>
    <t>开挖深度大于2米，长度11米</t>
  </si>
  <si>
    <t>污水W1-W2段</t>
  </si>
  <si>
    <t>开挖深度大于2米，长度13米</t>
  </si>
  <si>
    <t>污水W41-W42段</t>
  </si>
  <si>
    <t>八骏酒家</t>
  </si>
  <si>
    <t>超班私家菜</t>
  </si>
  <si>
    <t>创峰商务中心</t>
  </si>
  <si>
    <t>公益安置区</t>
  </si>
  <si>
    <t>开挖深度大于2米，长度128+80米</t>
  </si>
  <si>
    <t>污水W22-W28段</t>
  </si>
  <si>
    <t>公益别墅A区</t>
  </si>
  <si>
    <t>开挖深度大于2米，长度28米</t>
  </si>
  <si>
    <t>污水W26-W39段</t>
  </si>
  <si>
    <t>公益别墅B区</t>
  </si>
  <si>
    <t>开挖深度大于2米，长度124+120米</t>
  </si>
  <si>
    <t>污水W1-W10段</t>
  </si>
  <si>
    <t>公益集资楼</t>
  </si>
  <si>
    <t>开挖深度大于2米，长度22米</t>
  </si>
  <si>
    <t>W11-W13段</t>
  </si>
  <si>
    <t>公益幼儿园</t>
  </si>
  <si>
    <t>海昌眼镜</t>
  </si>
  <si>
    <t>开挖深度大于2米，长度120+36米</t>
  </si>
  <si>
    <t>W2-W9段W14-W18段</t>
  </si>
  <si>
    <t>好家装饰城</t>
  </si>
  <si>
    <t>嘉爵园</t>
  </si>
  <si>
    <t>美力花苑</t>
  </si>
  <si>
    <t>绿地缇香公馆1</t>
  </si>
  <si>
    <t>开挖深度大于2米，长度23米</t>
  </si>
  <si>
    <t>W6-W9段</t>
  </si>
  <si>
    <t>绿地缇香公馆2</t>
  </si>
  <si>
    <t>雅居乐雍逸豪庭</t>
  </si>
  <si>
    <t>开挖深度大于2米，长度88+128+150米</t>
  </si>
  <si>
    <t>Y128-Y293段W44-W51段</t>
  </si>
  <si>
    <t>百合豪园</t>
  </si>
  <si>
    <t>开挖深度大于2米，长度14+21+17+36+96+60米</t>
  </si>
  <si>
    <t>博今大厦</t>
  </si>
  <si>
    <t>德晖苑</t>
  </si>
  <si>
    <t>开挖深度大于2米，长度160米</t>
  </si>
  <si>
    <t>W69-W92段</t>
  </si>
  <si>
    <t>豪景苑</t>
  </si>
  <si>
    <t>开挖深度大于2米，长度100+18+14+13+15+16米</t>
  </si>
  <si>
    <t>W281-W290段Y1-Y9段</t>
  </si>
  <si>
    <t>骏辉雅苑</t>
  </si>
  <si>
    <t>骏辉雅苑二期</t>
  </si>
  <si>
    <t>w4-w14</t>
  </si>
  <si>
    <t>凯旋门</t>
  </si>
  <si>
    <t>w69-w73</t>
  </si>
  <si>
    <t>罗仙安置区</t>
  </si>
  <si>
    <t>罗仙农庄</t>
  </si>
  <si>
    <t>桃源盛世名苑</t>
  </si>
  <si>
    <t>维纳斯酒店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</si>
</sst>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0_ "/>
    <numFmt numFmtId="179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ajor"/>
    </font>
    <font>
      <b/>
      <sz val="16"/>
      <name val="宋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2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/>
  </cellStyleXfs>
  <cellXfs count="9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1" applyFont="1" applyFill="1" applyAlignment="1">
      <alignment horizontal="left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10" fontId="13" fillId="0" borderId="1" xfId="0" applyNumberFormat="1" applyFont="1" applyFill="1" applyBorder="1" applyAlignment="1" applyProtection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right" vertical="center"/>
    </xf>
    <xf numFmtId="43" fontId="1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9" fontId="0" fillId="0" borderId="1" xfId="1" applyNumberFormat="1" applyFont="1" applyBorder="1" applyAlignment="1">
      <alignment horizontal="center" vertical="center"/>
    </xf>
    <xf numFmtId="179" fontId="2" fillId="0" borderId="1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10" fontId="11" fillId="0" borderId="2" xfId="0" applyNumberFormat="1" applyFont="1" applyFill="1" applyBorder="1" applyAlignment="1">
      <alignment horizontal="center" vertical="center" wrapText="1"/>
    </xf>
    <xf numFmtId="10" fontId="11" fillId="0" borderId="3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3">
    <cellStyle name="Normal" xfId="2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3" Type="http://schemas.openxmlformats.org/officeDocument/2006/relationships/image" Target="media/image3.png"/><Relationship Id="rId7" Type="http://schemas.openxmlformats.org/officeDocument/2006/relationships/image" Target="media/image7.png"/><Relationship Id="rId2" Type="http://schemas.openxmlformats.org/officeDocument/2006/relationships/image" Target="media/image2.png"/><Relationship Id="rId6" Type="http://schemas.openxmlformats.org/officeDocument/2006/relationships/image" Target="media/image6.png"/><Relationship Id="rId1" Type="http://schemas.openxmlformats.org/officeDocument/2006/relationships/image" Target="media/image1.png"/><Relationship Id="rId5" Type="http://schemas.openxmlformats.org/officeDocument/2006/relationships/image" Target="media/image5.png"/><Relationship Id="rId4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www.wps.cn/officeDocument/2020/cellImage" Target="cellimag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view="pageBreakPreview" zoomScaleNormal="100" workbookViewId="0">
      <selection activeCell="F8" sqref="F8"/>
    </sheetView>
  </sheetViews>
  <sheetFormatPr defaultColWidth="9" defaultRowHeight="13.5"/>
  <cols>
    <col min="1" max="1" width="11.25" customWidth="1"/>
    <col min="2" max="2" width="26.875" customWidth="1"/>
    <col min="3" max="3" width="25.125" customWidth="1"/>
    <col min="4" max="4" width="24.75" customWidth="1"/>
  </cols>
  <sheetData>
    <row r="1" spans="1:4" s="50" customFormat="1" ht="102.95" customHeight="1">
      <c r="A1" s="60" t="s">
        <v>0</v>
      </c>
      <c r="B1" s="61"/>
      <c r="C1" s="61"/>
      <c r="D1" s="61"/>
    </row>
    <row r="2" spans="1:4" s="50" customFormat="1" ht="59.25" customHeight="1">
      <c r="A2" s="51" t="s">
        <v>1</v>
      </c>
      <c r="B2" s="51" t="s">
        <v>2</v>
      </c>
      <c r="C2" s="51" t="s">
        <v>3</v>
      </c>
      <c r="D2" s="51" t="s">
        <v>4</v>
      </c>
    </row>
    <row r="3" spans="1:4" s="50" customFormat="1" ht="38.1" customHeight="1">
      <c r="A3" s="51" t="s">
        <v>5</v>
      </c>
      <c r="B3" s="52" t="s">
        <v>6</v>
      </c>
      <c r="C3" s="53"/>
      <c r="D3" s="51"/>
    </row>
    <row r="4" spans="1:4" s="50" customFormat="1" ht="38.1" customHeight="1">
      <c r="A4" s="54">
        <v>1</v>
      </c>
      <c r="B4" s="55" t="str">
        <f>材料检测及市政!A1</f>
        <v>工程材料及市政工程检测清单</v>
      </c>
      <c r="C4" s="56"/>
      <c r="D4" s="54"/>
    </row>
    <row r="5" spans="1:4" s="50" customFormat="1" ht="38.1" customHeight="1">
      <c r="A5" s="54">
        <v>2</v>
      </c>
      <c r="B5" s="55" t="str">
        <f>地基基础检测!A1</f>
        <v>地基基础工程检测清单</v>
      </c>
      <c r="C5" s="56"/>
      <c r="D5" s="54"/>
    </row>
    <row r="6" spans="1:4" s="50" customFormat="1" ht="38.1" customHeight="1">
      <c r="A6" s="51" t="s">
        <v>7</v>
      </c>
      <c r="B6" s="52" t="s">
        <v>8</v>
      </c>
      <c r="C6" s="53"/>
      <c r="D6" s="54"/>
    </row>
    <row r="7" spans="1:4" ht="38.1" customHeight="1">
      <c r="A7" s="54">
        <v>1</v>
      </c>
      <c r="B7" s="57" t="str">
        <f>排水手册1!A1</f>
        <v>基坑开挖监测清单一</v>
      </c>
      <c r="C7" s="58"/>
      <c r="D7" s="54"/>
    </row>
    <row r="8" spans="1:4" ht="38.1" customHeight="1">
      <c r="A8" s="54">
        <v>2</v>
      </c>
      <c r="B8" s="57" t="str">
        <f>排水手册2!A1</f>
        <v>基坑开挖监测清单二</v>
      </c>
      <c r="C8" s="58"/>
      <c r="D8" s="54"/>
    </row>
    <row r="9" spans="1:4" ht="38.1" customHeight="1">
      <c r="A9" s="51" t="s">
        <v>9</v>
      </c>
      <c r="B9" s="51" t="s">
        <v>10</v>
      </c>
      <c r="C9" s="59"/>
      <c r="D9" s="54"/>
    </row>
    <row r="10" spans="1:4" ht="38.1" customHeight="1">
      <c r="A10" s="54"/>
      <c r="B10" s="54"/>
      <c r="C10" s="54"/>
      <c r="D10" s="54"/>
    </row>
  </sheetData>
  <mergeCells count="1">
    <mergeCell ref="A1:D1"/>
  </mergeCells>
  <phoneticPr fontId="24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S47"/>
  <sheetViews>
    <sheetView view="pageBreakPreview" zoomScale="85" zoomScaleNormal="70" workbookViewId="0">
      <pane ySplit="2" topLeftCell="A7" activePane="bottomLeft" state="frozen"/>
      <selection pane="bottomLeft" activeCell="D7" sqref="D7"/>
    </sheetView>
  </sheetViews>
  <sheetFormatPr defaultColWidth="9" defaultRowHeight="18.75"/>
  <cols>
    <col min="1" max="1" width="7.375" style="28" customWidth="1"/>
    <col min="2" max="2" width="43" style="29" customWidth="1"/>
    <col min="3" max="3" width="44.5" style="29" customWidth="1"/>
    <col min="4" max="4" width="48.875" style="29" customWidth="1"/>
    <col min="5" max="5" width="18.625" style="27" customWidth="1"/>
    <col min="6" max="6" width="12.875" style="27" customWidth="1"/>
    <col min="7" max="7" width="29.625" style="30" hidden="1" customWidth="1"/>
    <col min="8" max="8" width="23.375" style="30" customWidth="1"/>
    <col min="9" max="9" width="17.75" style="30" customWidth="1"/>
    <col min="10" max="10" width="16" style="31" customWidth="1"/>
    <col min="11" max="12" width="9" style="27"/>
    <col min="13" max="13" width="26.375" style="27" hidden="1" customWidth="1"/>
    <col min="14" max="14" width="9" style="27" hidden="1" customWidth="1"/>
    <col min="15" max="15" width="21.125" style="27" hidden="1" customWidth="1"/>
    <col min="16" max="16" width="13.875" style="27" customWidth="1"/>
    <col min="17" max="17" width="6.375" style="27" customWidth="1"/>
    <col min="18" max="18" width="13.875" style="27" customWidth="1"/>
    <col min="19" max="253" width="9" style="27"/>
    <col min="254" max="16384" width="9" style="10"/>
  </cols>
  <sheetData>
    <row r="1" spans="1:14" s="27" customFormat="1" ht="51" customHeight="1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3"/>
    </row>
    <row r="2" spans="1:14" s="27" customFormat="1" ht="48" customHeight="1">
      <c r="A2" s="32" t="s">
        <v>1</v>
      </c>
      <c r="B2" s="33" t="s">
        <v>12</v>
      </c>
      <c r="C2" s="33" t="s">
        <v>13</v>
      </c>
      <c r="D2" s="33" t="s">
        <v>14</v>
      </c>
      <c r="E2" s="33" t="s">
        <v>15</v>
      </c>
      <c r="F2" s="33" t="s">
        <v>16</v>
      </c>
      <c r="G2" s="34" t="s">
        <v>17</v>
      </c>
      <c r="H2" s="34" t="s">
        <v>18</v>
      </c>
      <c r="I2" s="34" t="s">
        <v>19</v>
      </c>
      <c r="J2" s="46" t="s">
        <v>4</v>
      </c>
    </row>
    <row r="3" spans="1:14" s="27" customFormat="1" ht="44.1" customHeight="1">
      <c r="A3" s="35">
        <v>1</v>
      </c>
      <c r="B3" s="70" t="s">
        <v>20</v>
      </c>
      <c r="C3" s="36" t="s">
        <v>21</v>
      </c>
      <c r="D3" s="37"/>
      <c r="E3" s="36" t="s">
        <v>22</v>
      </c>
      <c r="F3" s="38">
        <v>1</v>
      </c>
      <c r="G3" s="39">
        <v>1780</v>
      </c>
      <c r="H3" s="39"/>
      <c r="I3" s="39"/>
      <c r="J3" s="47"/>
      <c r="M3" s="39">
        <v>1780</v>
      </c>
    </row>
    <row r="4" spans="1:14" s="27" customFormat="1" ht="37.5">
      <c r="A4" s="35">
        <v>2</v>
      </c>
      <c r="B4" s="71"/>
      <c r="C4" s="36" t="s">
        <v>23</v>
      </c>
      <c r="D4" s="36" t="s">
        <v>24</v>
      </c>
      <c r="E4" s="36" t="s">
        <v>22</v>
      </c>
      <c r="F4" s="38">
        <v>1</v>
      </c>
      <c r="G4" s="39">
        <v>10000</v>
      </c>
      <c r="H4" s="39"/>
      <c r="I4" s="39"/>
      <c r="J4" s="47"/>
      <c r="M4" s="39">
        <v>10000</v>
      </c>
    </row>
    <row r="5" spans="1:14" s="27" customFormat="1" ht="44.1" customHeight="1">
      <c r="A5" s="35">
        <v>3</v>
      </c>
      <c r="B5" s="71"/>
      <c r="C5" s="36" t="s">
        <v>25</v>
      </c>
      <c r="D5" s="38"/>
      <c r="E5" s="36" t="s">
        <v>26</v>
      </c>
      <c r="F5" s="38">
        <v>46</v>
      </c>
      <c r="G5" s="40">
        <v>580</v>
      </c>
      <c r="H5" s="39"/>
      <c r="I5" s="39"/>
      <c r="J5" s="47"/>
      <c r="M5" s="40">
        <v>150</v>
      </c>
      <c r="N5" s="35" t="str">
        <f>_xlfn.DISPIMG("ID_40B70ACDD93543A4828C9A192216D0A0",1)</f>
        <v>=DISPIMG("ID_40B70ACDD93543A4828C9A192216D0A0",1)</v>
      </c>
    </row>
    <row r="6" spans="1:14" s="27" customFormat="1" ht="44.1" customHeight="1">
      <c r="A6" s="35">
        <v>4</v>
      </c>
      <c r="B6" s="71"/>
      <c r="C6" s="36" t="s">
        <v>27</v>
      </c>
      <c r="D6" s="36"/>
      <c r="E6" s="36" t="s">
        <v>26</v>
      </c>
      <c r="F6" s="38">
        <v>46</v>
      </c>
      <c r="G6" s="39">
        <v>500</v>
      </c>
      <c r="H6" s="39"/>
      <c r="I6" s="39"/>
      <c r="J6" s="47"/>
      <c r="M6" s="39">
        <v>500</v>
      </c>
    </row>
    <row r="7" spans="1:14" s="27" customFormat="1" ht="53.1" customHeight="1">
      <c r="A7" s="35">
        <v>5</v>
      </c>
      <c r="B7" s="71"/>
      <c r="C7" s="36" t="s">
        <v>28</v>
      </c>
      <c r="D7" s="38"/>
      <c r="E7" s="36" t="s">
        <v>26</v>
      </c>
      <c r="F7" s="38">
        <v>6</v>
      </c>
      <c r="G7" s="39">
        <v>80</v>
      </c>
      <c r="H7" s="39"/>
      <c r="I7" s="39"/>
      <c r="J7" s="47"/>
      <c r="M7" s="39">
        <v>80</v>
      </c>
    </row>
    <row r="8" spans="1:14" s="27" customFormat="1" ht="54" customHeight="1">
      <c r="A8" s="35">
        <v>6</v>
      </c>
      <c r="B8" s="71"/>
      <c r="C8" s="36" t="s">
        <v>29</v>
      </c>
      <c r="D8" s="36"/>
      <c r="E8" s="36" t="s">
        <v>26</v>
      </c>
      <c r="F8" s="41">
        <v>6</v>
      </c>
      <c r="G8" s="40">
        <v>150</v>
      </c>
      <c r="H8" s="39"/>
      <c r="I8" s="39"/>
      <c r="J8" s="47"/>
      <c r="M8" s="40">
        <v>50</v>
      </c>
      <c r="N8" s="35" t="str">
        <f>_xlfn.DISPIMG("ID_22F34E83FB794C3A879AD7F1E19B2ABF",1)</f>
        <v>=DISPIMG("ID_22F34E83FB794C3A879AD7F1E19B2ABF",1)</v>
      </c>
    </row>
    <row r="9" spans="1:14" s="27" customFormat="1" ht="54" customHeight="1">
      <c r="A9" s="35">
        <v>7</v>
      </c>
      <c r="B9" s="71"/>
      <c r="C9" s="36" t="s">
        <v>30</v>
      </c>
      <c r="D9" s="36"/>
      <c r="E9" s="36" t="s">
        <v>26</v>
      </c>
      <c r="F9" s="41">
        <v>6</v>
      </c>
      <c r="G9" s="40">
        <v>360</v>
      </c>
      <c r="H9" s="39"/>
      <c r="I9" s="39"/>
      <c r="J9" s="47"/>
      <c r="M9" s="40">
        <v>120</v>
      </c>
    </row>
    <row r="10" spans="1:14" s="27" customFormat="1" ht="54" customHeight="1">
      <c r="A10" s="35">
        <v>8</v>
      </c>
      <c r="B10" s="72"/>
      <c r="C10" s="36" t="s">
        <v>31</v>
      </c>
      <c r="D10" s="36"/>
      <c r="E10" s="36" t="s">
        <v>26</v>
      </c>
      <c r="F10" s="41">
        <v>6</v>
      </c>
      <c r="G10" s="39">
        <v>30</v>
      </c>
      <c r="H10" s="39"/>
      <c r="I10" s="39"/>
      <c r="J10" s="47"/>
      <c r="M10" s="39">
        <v>30</v>
      </c>
    </row>
    <row r="11" spans="1:14" s="27" customFormat="1" ht="44.1" customHeight="1">
      <c r="A11" s="35">
        <v>9</v>
      </c>
      <c r="B11" s="36" t="s">
        <v>32</v>
      </c>
      <c r="C11" s="36" t="s">
        <v>33</v>
      </c>
      <c r="D11" s="37"/>
      <c r="E11" s="36" t="s">
        <v>22</v>
      </c>
      <c r="F11" s="38">
        <v>1</v>
      </c>
      <c r="G11" s="39">
        <v>1130</v>
      </c>
      <c r="H11" s="39"/>
      <c r="I11" s="39"/>
      <c r="J11" s="47"/>
      <c r="M11" s="39">
        <v>1130</v>
      </c>
    </row>
    <row r="12" spans="1:14" s="27" customFormat="1" ht="44.1" customHeight="1">
      <c r="A12" s="35">
        <v>10</v>
      </c>
      <c r="B12" s="73" t="s">
        <v>34</v>
      </c>
      <c r="C12" s="36" t="s">
        <v>21</v>
      </c>
      <c r="D12" s="37"/>
      <c r="E12" s="36" t="s">
        <v>22</v>
      </c>
      <c r="F12" s="38">
        <v>1</v>
      </c>
      <c r="G12" s="39">
        <v>1780</v>
      </c>
      <c r="H12" s="39"/>
      <c r="I12" s="39"/>
      <c r="J12" s="47"/>
      <c r="M12" s="39">
        <v>1780</v>
      </c>
    </row>
    <row r="13" spans="1:14" s="27" customFormat="1" ht="37.5">
      <c r="A13" s="35">
        <v>11</v>
      </c>
      <c r="B13" s="73"/>
      <c r="C13" s="36" t="s">
        <v>23</v>
      </c>
      <c r="D13" s="36" t="s">
        <v>24</v>
      </c>
      <c r="E13" s="36" t="s">
        <v>22</v>
      </c>
      <c r="F13" s="38">
        <v>1</v>
      </c>
      <c r="G13" s="39">
        <v>10000</v>
      </c>
      <c r="H13" s="39"/>
      <c r="I13" s="39"/>
      <c r="J13" s="47"/>
      <c r="M13" s="39">
        <v>10000</v>
      </c>
    </row>
    <row r="14" spans="1:14" s="27" customFormat="1" ht="44.1" customHeight="1">
      <c r="A14" s="35">
        <v>12</v>
      </c>
      <c r="B14" s="73"/>
      <c r="C14" s="36" t="s">
        <v>25</v>
      </c>
      <c r="D14" s="38"/>
      <c r="E14" s="36" t="s">
        <v>26</v>
      </c>
      <c r="F14" s="38">
        <v>46</v>
      </c>
      <c r="G14" s="40">
        <v>580</v>
      </c>
      <c r="H14" s="39"/>
      <c r="I14" s="39"/>
      <c r="J14" s="47"/>
      <c r="M14" s="40">
        <v>150</v>
      </c>
    </row>
    <row r="15" spans="1:14" s="27" customFormat="1" ht="44.1" customHeight="1">
      <c r="A15" s="35">
        <v>13</v>
      </c>
      <c r="B15" s="73"/>
      <c r="C15" s="36" t="s">
        <v>27</v>
      </c>
      <c r="D15" s="36"/>
      <c r="E15" s="36" t="s">
        <v>26</v>
      </c>
      <c r="F15" s="38">
        <v>46</v>
      </c>
      <c r="G15" s="39">
        <v>500</v>
      </c>
      <c r="H15" s="39"/>
      <c r="I15" s="39"/>
      <c r="J15" s="47"/>
      <c r="M15" s="39">
        <v>500</v>
      </c>
    </row>
    <row r="16" spans="1:14" s="27" customFormat="1" ht="44.1" customHeight="1">
      <c r="A16" s="35">
        <v>14</v>
      </c>
      <c r="B16" s="70" t="s">
        <v>35</v>
      </c>
      <c r="C16" s="36" t="s">
        <v>36</v>
      </c>
      <c r="D16" s="36"/>
      <c r="E16" s="36" t="s">
        <v>22</v>
      </c>
      <c r="F16" s="41">
        <v>80</v>
      </c>
      <c r="G16" s="39">
        <v>60</v>
      </c>
      <c r="H16" s="39"/>
      <c r="I16" s="39"/>
      <c r="J16" s="47"/>
      <c r="M16" s="39">
        <v>60</v>
      </c>
    </row>
    <row r="17" spans="1:14" s="27" customFormat="1" ht="44.1" customHeight="1">
      <c r="A17" s="35">
        <v>15</v>
      </c>
      <c r="B17" s="71"/>
      <c r="C17" s="36" t="s">
        <v>37</v>
      </c>
      <c r="D17" s="36"/>
      <c r="E17" s="36" t="s">
        <v>22</v>
      </c>
      <c r="F17" s="41">
        <v>80</v>
      </c>
      <c r="G17" s="39">
        <v>300</v>
      </c>
      <c r="H17" s="39"/>
      <c r="I17" s="39"/>
      <c r="J17" s="47"/>
      <c r="M17" s="39">
        <v>300</v>
      </c>
    </row>
    <row r="18" spans="1:14" s="27" customFormat="1" ht="37.5">
      <c r="A18" s="35">
        <v>16</v>
      </c>
      <c r="B18" s="71"/>
      <c r="C18" s="36" t="s">
        <v>23</v>
      </c>
      <c r="D18" s="36" t="s">
        <v>24</v>
      </c>
      <c r="E18" s="36" t="s">
        <v>22</v>
      </c>
      <c r="F18" s="38">
        <v>2</v>
      </c>
      <c r="G18" s="39">
        <v>1000</v>
      </c>
      <c r="H18" s="39"/>
      <c r="I18" s="39"/>
      <c r="J18" s="47"/>
      <c r="M18" s="39">
        <v>1000</v>
      </c>
    </row>
    <row r="19" spans="1:14" s="27" customFormat="1" ht="266.10000000000002" customHeight="1">
      <c r="A19" s="35">
        <v>17</v>
      </c>
      <c r="B19" s="42" t="s">
        <v>38</v>
      </c>
      <c r="C19" s="42" t="s">
        <v>39</v>
      </c>
      <c r="D19" s="42" t="s">
        <v>40</v>
      </c>
      <c r="E19" s="37" t="s">
        <v>22</v>
      </c>
      <c r="F19" s="37">
        <v>30</v>
      </c>
      <c r="G19" s="39">
        <v>380</v>
      </c>
      <c r="H19" s="39"/>
      <c r="I19" s="39"/>
      <c r="J19" s="47"/>
      <c r="M19" s="39">
        <v>380</v>
      </c>
    </row>
    <row r="20" spans="1:14" ht="53.1" customHeight="1">
      <c r="A20" s="35">
        <v>18</v>
      </c>
      <c r="B20" s="42" t="s">
        <v>41</v>
      </c>
      <c r="C20" s="42" t="s">
        <v>42</v>
      </c>
      <c r="D20" s="42"/>
      <c r="E20" s="37" t="s">
        <v>22</v>
      </c>
      <c r="F20" s="37">
        <v>2</v>
      </c>
      <c r="G20" s="39">
        <v>400</v>
      </c>
      <c r="H20" s="39"/>
      <c r="I20" s="39"/>
      <c r="J20" s="47"/>
      <c r="M20" s="39">
        <v>400</v>
      </c>
    </row>
    <row r="21" spans="1:14" ht="56.25">
      <c r="A21" s="35">
        <v>19</v>
      </c>
      <c r="B21" s="42" t="s">
        <v>43</v>
      </c>
      <c r="C21" s="42" t="s">
        <v>44</v>
      </c>
      <c r="D21" s="42"/>
      <c r="E21" s="37" t="s">
        <v>22</v>
      </c>
      <c r="F21" s="37">
        <v>10</v>
      </c>
      <c r="G21" s="40">
        <v>1450</v>
      </c>
      <c r="H21" s="39"/>
      <c r="I21" s="39"/>
      <c r="J21" s="47"/>
      <c r="M21" s="48">
        <f>200+100+100+100+100+150+300+300</f>
        <v>1350</v>
      </c>
      <c r="N21" s="27" t="str">
        <f>_xlfn.DISPIMG("ID_71B7103D44294CBE921A943F0BC8D243",1)</f>
        <v>=DISPIMG("ID_71B7103D44294CBE921A943F0BC8D243",1)</v>
      </c>
    </row>
    <row r="22" spans="1:14" ht="44.1" customHeight="1">
      <c r="A22" s="35">
        <v>20</v>
      </c>
      <c r="B22" s="74" t="s">
        <v>45</v>
      </c>
      <c r="C22" s="42" t="s">
        <v>23</v>
      </c>
      <c r="D22" s="42"/>
      <c r="E22" s="37" t="s">
        <v>22</v>
      </c>
      <c r="F22" s="37">
        <v>2</v>
      </c>
      <c r="G22" s="39">
        <v>600</v>
      </c>
      <c r="H22" s="39"/>
      <c r="I22" s="39"/>
      <c r="J22" s="47"/>
      <c r="M22" s="39">
        <v>600</v>
      </c>
    </row>
    <row r="23" spans="1:14" ht="47.1" customHeight="1">
      <c r="A23" s="35">
        <v>21</v>
      </c>
      <c r="B23" s="75"/>
      <c r="C23" s="42" t="s">
        <v>46</v>
      </c>
      <c r="D23" s="42"/>
      <c r="E23" s="36" t="s">
        <v>22</v>
      </c>
      <c r="F23" s="37">
        <v>80</v>
      </c>
      <c r="G23" s="39">
        <v>50</v>
      </c>
      <c r="H23" s="39"/>
      <c r="I23" s="39"/>
      <c r="J23" s="47"/>
      <c r="M23" s="39">
        <v>50</v>
      </c>
    </row>
    <row r="24" spans="1:14" ht="47.1" customHeight="1">
      <c r="A24" s="35">
        <v>22</v>
      </c>
      <c r="B24" s="76" t="s">
        <v>47</v>
      </c>
      <c r="C24" s="42" t="s">
        <v>48</v>
      </c>
      <c r="D24" s="42"/>
      <c r="E24" s="36" t="s">
        <v>22</v>
      </c>
      <c r="F24" s="37">
        <v>2</v>
      </c>
      <c r="G24" s="39">
        <v>800</v>
      </c>
      <c r="H24" s="39"/>
      <c r="I24" s="39"/>
      <c r="J24" s="47"/>
      <c r="M24" s="39">
        <v>800</v>
      </c>
    </row>
    <row r="25" spans="1:14" ht="47.1" customHeight="1">
      <c r="A25" s="35">
        <v>23</v>
      </c>
      <c r="B25" s="76"/>
      <c r="C25" s="42" t="s">
        <v>49</v>
      </c>
      <c r="D25" s="42"/>
      <c r="E25" s="37" t="s">
        <v>50</v>
      </c>
      <c r="F25" s="37">
        <v>800</v>
      </c>
      <c r="G25" s="39">
        <v>150</v>
      </c>
      <c r="H25" s="39"/>
      <c r="I25" s="39"/>
      <c r="J25" s="47"/>
      <c r="M25" s="39">
        <v>150</v>
      </c>
    </row>
    <row r="26" spans="1:14" ht="47.1" customHeight="1">
      <c r="A26" s="35">
        <v>24</v>
      </c>
      <c r="B26" s="42" t="s">
        <v>51</v>
      </c>
      <c r="C26" s="42" t="s">
        <v>36</v>
      </c>
      <c r="D26" s="42"/>
      <c r="E26" s="37" t="s">
        <v>22</v>
      </c>
      <c r="F26" s="37">
        <v>10</v>
      </c>
      <c r="G26" s="40">
        <v>500</v>
      </c>
      <c r="H26" s="39"/>
      <c r="I26" s="39"/>
      <c r="J26" s="47"/>
      <c r="M26" s="40">
        <v>300</v>
      </c>
      <c r="N26" s="35" t="str">
        <f>_xlfn.DISPIMG("ID_B47638CF01F4473CAA1495E2166498E8",1)</f>
        <v>=DISPIMG("ID_B47638CF01F4473CAA1495E2166498E8",1)</v>
      </c>
    </row>
    <row r="27" spans="1:14" ht="47.1" customHeight="1">
      <c r="A27" s="35">
        <v>25</v>
      </c>
      <c r="B27" s="42" t="s">
        <v>52</v>
      </c>
      <c r="C27" s="42" t="s">
        <v>53</v>
      </c>
      <c r="D27" s="42"/>
      <c r="E27" s="37" t="s">
        <v>22</v>
      </c>
      <c r="F27" s="37">
        <v>3</v>
      </c>
      <c r="G27" s="39">
        <v>1050</v>
      </c>
      <c r="H27" s="39"/>
      <c r="I27" s="39"/>
      <c r="J27" s="47"/>
      <c r="M27" s="39">
        <v>1050</v>
      </c>
    </row>
    <row r="28" spans="1:14" ht="39.950000000000003" customHeight="1">
      <c r="A28" s="35">
        <v>26</v>
      </c>
      <c r="B28" s="42" t="s">
        <v>54</v>
      </c>
      <c r="C28" s="43" t="s">
        <v>55</v>
      </c>
      <c r="D28" s="43"/>
      <c r="E28" s="43" t="s">
        <v>22</v>
      </c>
      <c r="F28" s="43" t="s">
        <v>56</v>
      </c>
      <c r="G28" s="40">
        <v>3000</v>
      </c>
      <c r="H28" s="39"/>
      <c r="I28" s="39"/>
      <c r="J28" s="47"/>
      <c r="M28" s="40">
        <v>2500</v>
      </c>
      <c r="N28" s="27" t="str">
        <f>_xlfn.DISPIMG("ID_F6BE5C83E121437393018549BAD99E6D",1)</f>
        <v>=DISPIMG("ID_F6BE5C83E121437393018549BAD99E6D",1)</v>
      </c>
    </row>
    <row r="29" spans="1:14" ht="39.950000000000003" customHeight="1">
      <c r="A29" s="35">
        <v>27</v>
      </c>
      <c r="B29" s="42" t="s">
        <v>57</v>
      </c>
      <c r="C29" s="43" t="s">
        <v>58</v>
      </c>
      <c r="D29" s="43"/>
      <c r="E29" s="43" t="s">
        <v>22</v>
      </c>
      <c r="F29" s="43" t="s">
        <v>56</v>
      </c>
      <c r="G29" s="39">
        <v>2000</v>
      </c>
      <c r="H29" s="39"/>
      <c r="I29" s="39"/>
      <c r="J29" s="47"/>
      <c r="M29" s="39">
        <v>2000</v>
      </c>
    </row>
    <row r="30" spans="1:14" ht="54" customHeight="1">
      <c r="A30" s="35">
        <v>28</v>
      </c>
      <c r="B30" s="42" t="s">
        <v>59</v>
      </c>
      <c r="C30" s="43" t="s">
        <v>60</v>
      </c>
      <c r="D30" s="43"/>
      <c r="E30" s="43" t="s">
        <v>22</v>
      </c>
      <c r="F30" s="43" t="s">
        <v>56</v>
      </c>
      <c r="G30" s="39">
        <v>1800</v>
      </c>
      <c r="H30" s="39"/>
      <c r="I30" s="39"/>
      <c r="J30" s="47"/>
      <c r="M30" s="39">
        <v>1800</v>
      </c>
    </row>
    <row r="31" spans="1:14" ht="39.950000000000003" customHeight="1">
      <c r="A31" s="35">
        <v>29</v>
      </c>
      <c r="B31" s="42" t="s">
        <v>61</v>
      </c>
      <c r="C31" s="42" t="s">
        <v>62</v>
      </c>
      <c r="D31" s="42"/>
      <c r="E31" s="36" t="s">
        <v>22</v>
      </c>
      <c r="F31" s="37">
        <v>12</v>
      </c>
      <c r="G31" s="39">
        <v>200</v>
      </c>
      <c r="H31" s="39"/>
      <c r="I31" s="39"/>
      <c r="J31" s="47"/>
      <c r="M31" s="39">
        <v>200</v>
      </c>
    </row>
    <row r="32" spans="1:14" ht="39.950000000000003" customHeight="1">
      <c r="A32" s="35">
        <v>30</v>
      </c>
      <c r="B32" s="76" t="s">
        <v>63</v>
      </c>
      <c r="C32" s="42" t="s">
        <v>48</v>
      </c>
      <c r="D32" s="42"/>
      <c r="E32" s="36" t="s">
        <v>22</v>
      </c>
      <c r="F32" s="37">
        <v>2</v>
      </c>
      <c r="G32" s="39">
        <v>800</v>
      </c>
      <c r="H32" s="39"/>
      <c r="I32" s="39"/>
      <c r="J32" s="47"/>
      <c r="M32" s="39">
        <v>800</v>
      </c>
    </row>
    <row r="33" spans="1:14" ht="39.950000000000003" customHeight="1">
      <c r="A33" s="35">
        <v>31</v>
      </c>
      <c r="B33" s="76"/>
      <c r="C33" s="42" t="s">
        <v>64</v>
      </c>
      <c r="D33" s="42"/>
      <c r="E33" s="37" t="s">
        <v>50</v>
      </c>
      <c r="F33" s="37">
        <v>1200</v>
      </c>
      <c r="G33" s="39">
        <v>150</v>
      </c>
      <c r="H33" s="39"/>
      <c r="I33" s="39"/>
      <c r="J33" s="47"/>
      <c r="M33" s="39">
        <v>150</v>
      </c>
    </row>
    <row r="34" spans="1:14" ht="39.950000000000003" customHeight="1">
      <c r="A34" s="35">
        <v>32</v>
      </c>
      <c r="B34" s="42" t="s">
        <v>65</v>
      </c>
      <c r="C34" s="42" t="s">
        <v>66</v>
      </c>
      <c r="D34" s="42"/>
      <c r="E34" s="37" t="s">
        <v>22</v>
      </c>
      <c r="F34" s="37">
        <v>10</v>
      </c>
      <c r="G34" s="39">
        <v>450</v>
      </c>
      <c r="H34" s="39"/>
      <c r="I34" s="39"/>
      <c r="J34" s="47"/>
      <c r="M34" s="39">
        <v>450</v>
      </c>
    </row>
    <row r="35" spans="1:14" ht="29.1" customHeight="1">
      <c r="A35" s="35">
        <v>33</v>
      </c>
      <c r="B35" s="42" t="s">
        <v>67</v>
      </c>
      <c r="C35" s="42" t="s">
        <v>68</v>
      </c>
      <c r="D35" s="42"/>
      <c r="E35" s="37" t="s">
        <v>69</v>
      </c>
      <c r="F35" s="44">
        <v>38911</v>
      </c>
      <c r="G35" s="39">
        <v>68</v>
      </c>
      <c r="H35" s="39"/>
      <c r="I35" s="39"/>
      <c r="J35" s="47"/>
      <c r="M35" s="39">
        <v>68</v>
      </c>
    </row>
    <row r="36" spans="1:14" ht="29.1" customHeight="1">
      <c r="A36" s="35">
        <v>34</v>
      </c>
      <c r="B36" s="42" t="s">
        <v>70</v>
      </c>
      <c r="C36" s="42" t="s">
        <v>71</v>
      </c>
      <c r="D36" s="42"/>
      <c r="E36" s="37" t="s">
        <v>69</v>
      </c>
      <c r="F36" s="44">
        <v>38911</v>
      </c>
      <c r="G36" s="39">
        <v>15</v>
      </c>
      <c r="H36" s="39"/>
      <c r="I36" s="39"/>
      <c r="J36" s="47"/>
      <c r="M36" s="39">
        <v>15</v>
      </c>
    </row>
    <row r="37" spans="1:14" ht="39.950000000000003" customHeight="1">
      <c r="A37" s="35">
        <v>35</v>
      </c>
      <c r="B37" s="45" t="s">
        <v>72</v>
      </c>
      <c r="C37" s="42" t="s">
        <v>73</v>
      </c>
      <c r="D37" s="42"/>
      <c r="E37" s="37" t="s">
        <v>22</v>
      </c>
      <c r="F37" s="37">
        <v>2</v>
      </c>
      <c r="G37" s="39">
        <v>1100</v>
      </c>
      <c r="H37" s="39"/>
      <c r="I37" s="39"/>
      <c r="J37" s="47"/>
      <c r="M37" s="40">
        <f>500+200+300+500+100</f>
        <v>1600</v>
      </c>
      <c r="N37" s="27" t="str">
        <f>_xlfn.DISPIMG("ID_0D468B66E19D4EB6A97AC36D0A973A64",1)</f>
        <v>=DISPIMG("ID_0D468B66E19D4EB6A97AC36D0A973A64",1)</v>
      </c>
    </row>
    <row r="38" spans="1:14" ht="39.950000000000003" customHeight="1">
      <c r="A38" s="35">
        <v>36</v>
      </c>
      <c r="B38" s="45" t="s">
        <v>74</v>
      </c>
      <c r="C38" s="42" t="s">
        <v>75</v>
      </c>
      <c r="D38" s="42"/>
      <c r="E38" s="37" t="s">
        <v>22</v>
      </c>
      <c r="F38" s="37">
        <v>6</v>
      </c>
      <c r="G38" s="40">
        <v>1100</v>
      </c>
      <c r="H38" s="39"/>
      <c r="I38" s="39"/>
      <c r="J38" s="47"/>
      <c r="M38" s="40">
        <f>100+300+400</f>
        <v>800</v>
      </c>
      <c r="N38" s="27" t="str">
        <f>_xlfn.DISPIMG("ID_ABD906E09AB646CD8E0115EA3DCD8FE5",1)</f>
        <v>=DISPIMG("ID_ABD906E09AB646CD8E0115EA3DCD8FE5",1)</v>
      </c>
    </row>
    <row r="39" spans="1:14" ht="39.950000000000003" customHeight="1">
      <c r="A39" s="35">
        <v>37</v>
      </c>
      <c r="B39" s="45" t="s">
        <v>76</v>
      </c>
      <c r="C39" s="42" t="s">
        <v>77</v>
      </c>
      <c r="D39" s="42"/>
      <c r="E39" s="37" t="s">
        <v>22</v>
      </c>
      <c r="F39" s="37">
        <v>20</v>
      </c>
      <c r="G39" s="39">
        <v>1250</v>
      </c>
      <c r="H39" s="39"/>
      <c r="I39" s="39"/>
      <c r="J39" s="47"/>
      <c r="M39" s="39">
        <v>1250</v>
      </c>
    </row>
    <row r="40" spans="1:14" ht="39.950000000000003" customHeight="1">
      <c r="A40" s="35">
        <v>38</v>
      </c>
      <c r="B40" s="45" t="s">
        <v>78</v>
      </c>
      <c r="C40" s="42" t="s">
        <v>79</v>
      </c>
      <c r="D40" s="42"/>
      <c r="E40" s="37" t="s">
        <v>22</v>
      </c>
      <c r="F40" s="37">
        <v>5</v>
      </c>
      <c r="G40" s="39">
        <v>1100</v>
      </c>
      <c r="H40" s="39"/>
      <c r="I40" s="39"/>
      <c r="J40" s="47"/>
      <c r="M40" s="39">
        <v>1100</v>
      </c>
    </row>
    <row r="41" spans="1:14" ht="39.950000000000003" customHeight="1">
      <c r="A41" s="35">
        <v>39</v>
      </c>
      <c r="B41" s="45" t="s">
        <v>80</v>
      </c>
      <c r="C41" s="42" t="s">
        <v>81</v>
      </c>
      <c r="D41" s="42"/>
      <c r="E41" s="37" t="s">
        <v>22</v>
      </c>
      <c r="F41" s="37">
        <v>12</v>
      </c>
      <c r="G41" s="39">
        <v>600</v>
      </c>
      <c r="H41" s="39"/>
      <c r="I41" s="39"/>
      <c r="J41" s="47"/>
      <c r="M41" s="39">
        <v>600</v>
      </c>
    </row>
    <row r="42" spans="1:14" ht="39.950000000000003" customHeight="1">
      <c r="A42" s="35">
        <v>40</v>
      </c>
      <c r="B42" s="45" t="s">
        <v>82</v>
      </c>
      <c r="C42" s="42" t="s">
        <v>83</v>
      </c>
      <c r="D42" s="42"/>
      <c r="E42" s="37" t="s">
        <v>22</v>
      </c>
      <c r="F42" s="37">
        <v>20</v>
      </c>
      <c r="G42" s="39">
        <v>1100</v>
      </c>
      <c r="H42" s="39"/>
      <c r="I42" s="39"/>
      <c r="J42" s="47"/>
      <c r="M42" s="39">
        <v>1100</v>
      </c>
    </row>
    <row r="43" spans="1:14" ht="39.950000000000003" customHeight="1">
      <c r="A43" s="35">
        <v>41</v>
      </c>
      <c r="B43" s="45" t="s">
        <v>84</v>
      </c>
      <c r="C43" s="42" t="s">
        <v>85</v>
      </c>
      <c r="D43" s="42"/>
      <c r="E43" s="37" t="s">
        <v>22</v>
      </c>
      <c r="F43" s="37">
        <v>6</v>
      </c>
      <c r="G43" s="40">
        <v>600</v>
      </c>
      <c r="H43" s="39"/>
      <c r="I43" s="39"/>
      <c r="J43" s="47"/>
      <c r="M43" s="40">
        <f>300+200+300</f>
        <v>800</v>
      </c>
      <c r="N43" s="27" t="str">
        <f>_xlfn.DISPIMG("ID_6CC7CE93746444DCB752DEAF0EF145E8",1)</f>
        <v>=DISPIMG("ID_6CC7CE93746444DCB752DEAF0EF145E8",1)</v>
      </c>
    </row>
    <row r="44" spans="1:14" ht="35.1" customHeight="1">
      <c r="A44" s="64" t="s">
        <v>86</v>
      </c>
      <c r="B44" s="65"/>
      <c r="C44" s="65"/>
      <c r="D44" s="65"/>
      <c r="E44" s="65"/>
      <c r="F44" s="65"/>
      <c r="G44" s="66"/>
      <c r="H44" s="66"/>
      <c r="I44" s="49"/>
      <c r="J44" s="46"/>
    </row>
    <row r="45" spans="1:14" ht="30.95" customHeight="1">
      <c r="A45" s="67"/>
      <c r="B45" s="67"/>
      <c r="C45" s="67"/>
      <c r="D45" s="67"/>
      <c r="E45" s="67"/>
      <c r="F45" s="67"/>
      <c r="G45" s="67"/>
      <c r="H45" s="67"/>
      <c r="I45" s="67"/>
      <c r="J45" s="68"/>
    </row>
    <row r="47" spans="1:14" ht="45.95" customHeight="1">
      <c r="I47" s="69"/>
      <c r="J47" s="69"/>
    </row>
  </sheetData>
  <autoFilter ref="A2:F45"/>
  <mergeCells count="10">
    <mergeCell ref="A1:J1"/>
    <mergeCell ref="A44:H44"/>
    <mergeCell ref="A45:J45"/>
    <mergeCell ref="I47:J47"/>
    <mergeCell ref="B3:B10"/>
    <mergeCell ref="B12:B15"/>
    <mergeCell ref="B16:B18"/>
    <mergeCell ref="B22:B23"/>
    <mergeCell ref="B24:B25"/>
    <mergeCell ref="B32:B33"/>
  </mergeCells>
  <phoneticPr fontId="24" type="noConversion"/>
  <pageMargins left="0.23611111111111099" right="0.196527777777778" top="0.23611111111111099" bottom="0.43263888888888902" header="0.51180555555555596" footer="0.51180555555555596"/>
  <pageSetup paperSize="9" scale="63" fitToHeight="0" orientation="landscape" horizontalDpi="1200" verticalDpi="1200" r:id="rId1"/>
  <headerFooter alignWithMargins="0"/>
  <rowBreaks count="2" manualBreakCount="2">
    <brk id="15" max="9" man="1"/>
    <brk id="2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view="pageBreakPreview" zoomScaleNormal="100" workbookViewId="0">
      <pane ySplit="2" topLeftCell="A141" activePane="bottomLeft" state="frozen"/>
      <selection pane="bottomLeft" activeCell="L157" sqref="L157"/>
    </sheetView>
  </sheetViews>
  <sheetFormatPr defaultColWidth="9" defaultRowHeight="13.5"/>
  <cols>
    <col min="1" max="1" width="4.5" style="11" customWidth="1"/>
    <col min="2" max="2" width="8" style="12" customWidth="1"/>
    <col min="3" max="3" width="4.875" style="12" customWidth="1"/>
    <col min="4" max="5" width="14.375" style="12" customWidth="1"/>
    <col min="6" max="6" width="12.125" style="12" customWidth="1"/>
    <col min="7" max="7" width="5.5" style="11" customWidth="1"/>
    <col min="8" max="9" width="9.5" style="11" customWidth="1"/>
    <col min="10" max="10" width="9.5" style="11" hidden="1" customWidth="1"/>
    <col min="11" max="11" width="14" style="13" customWidth="1"/>
    <col min="12" max="12" width="19.875" style="13" customWidth="1"/>
    <col min="13" max="13" width="39.375" style="11" customWidth="1"/>
    <col min="14" max="14" width="20.25" style="11" customWidth="1"/>
    <col min="15" max="15" width="9" style="11"/>
    <col min="16" max="16" width="13.75" style="11"/>
    <col min="17" max="17" width="12.625" style="11"/>
    <col min="18" max="16384" width="9" style="11"/>
  </cols>
  <sheetData>
    <row r="1" spans="1:18" ht="50.1" customHeight="1">
      <c r="A1" s="77" t="s">
        <v>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8" s="9" customFormat="1" ht="36" customHeight="1">
      <c r="A2" s="14" t="s">
        <v>1</v>
      </c>
      <c r="B2" s="78" t="s">
        <v>88</v>
      </c>
      <c r="C2" s="78"/>
      <c r="D2" s="14" t="s">
        <v>89</v>
      </c>
      <c r="E2" s="14" t="s">
        <v>90</v>
      </c>
      <c r="F2" s="14" t="s">
        <v>91</v>
      </c>
      <c r="G2" s="15" t="s">
        <v>15</v>
      </c>
      <c r="H2" s="14" t="s">
        <v>16</v>
      </c>
      <c r="I2" s="14" t="s">
        <v>92</v>
      </c>
      <c r="J2" s="20" t="s">
        <v>93</v>
      </c>
      <c r="K2" s="20" t="s">
        <v>18</v>
      </c>
      <c r="L2" s="20" t="s">
        <v>19</v>
      </c>
      <c r="M2" s="14" t="s">
        <v>14</v>
      </c>
      <c r="N2" s="14" t="s">
        <v>4</v>
      </c>
    </row>
    <row r="3" spans="1:18" s="9" customFormat="1" ht="42.95" customHeight="1">
      <c r="A3" s="16">
        <v>1</v>
      </c>
      <c r="B3" s="83" t="s">
        <v>94</v>
      </c>
      <c r="C3" s="83"/>
      <c r="D3" s="79" t="s">
        <v>95</v>
      </c>
      <c r="E3" s="7" t="s">
        <v>96</v>
      </c>
      <c r="F3" s="16">
        <v>53</v>
      </c>
      <c r="G3" s="79" t="s">
        <v>97</v>
      </c>
      <c r="H3" s="18">
        <v>3</v>
      </c>
      <c r="I3" s="18">
        <v>6</v>
      </c>
      <c r="J3" s="21">
        <v>200</v>
      </c>
      <c r="K3" s="21"/>
      <c r="L3" s="21"/>
      <c r="M3" s="82" t="s">
        <v>98</v>
      </c>
      <c r="N3" s="16"/>
      <c r="P3" s="23"/>
    </row>
    <row r="4" spans="1:18" s="10" customFormat="1" ht="41.1" customHeight="1">
      <c r="A4" s="16">
        <v>2</v>
      </c>
      <c r="B4" s="83"/>
      <c r="C4" s="83"/>
      <c r="D4" s="79"/>
      <c r="E4" s="7" t="s">
        <v>99</v>
      </c>
      <c r="F4" s="17">
        <v>114</v>
      </c>
      <c r="G4" s="79"/>
      <c r="H4" s="18">
        <v>4</v>
      </c>
      <c r="I4" s="18">
        <v>8</v>
      </c>
      <c r="J4" s="21">
        <v>200</v>
      </c>
      <c r="K4" s="21"/>
      <c r="L4" s="21"/>
      <c r="M4" s="82"/>
      <c r="N4" s="16"/>
      <c r="P4" s="11"/>
      <c r="Q4" s="11"/>
      <c r="R4" s="11"/>
    </row>
    <row r="5" spans="1:18" s="10" customFormat="1" ht="50.1" customHeight="1">
      <c r="A5" s="16">
        <v>3</v>
      </c>
      <c r="B5" s="79" t="s">
        <v>100</v>
      </c>
      <c r="C5" s="79"/>
      <c r="D5" s="79" t="s">
        <v>95</v>
      </c>
      <c r="E5" s="7" t="s">
        <v>96</v>
      </c>
      <c r="F5" s="16">
        <v>37</v>
      </c>
      <c r="G5" s="79" t="s">
        <v>97</v>
      </c>
      <c r="H5" s="18">
        <v>5</v>
      </c>
      <c r="I5" s="18">
        <v>10</v>
      </c>
      <c r="J5" s="21">
        <v>200</v>
      </c>
      <c r="K5" s="21"/>
      <c r="L5" s="21"/>
      <c r="M5" s="82" t="s">
        <v>98</v>
      </c>
      <c r="N5" s="16"/>
      <c r="P5" s="11"/>
      <c r="Q5" s="11"/>
      <c r="R5" s="11"/>
    </row>
    <row r="6" spans="1:18" s="10" customFormat="1" ht="51.95" customHeight="1">
      <c r="A6" s="16">
        <v>4</v>
      </c>
      <c r="B6" s="79"/>
      <c r="C6" s="79"/>
      <c r="D6" s="79"/>
      <c r="E6" s="7" t="s">
        <v>101</v>
      </c>
      <c r="F6" s="17">
        <v>54</v>
      </c>
      <c r="G6" s="79"/>
      <c r="H6" s="18">
        <v>3</v>
      </c>
      <c r="I6" s="18">
        <v>6</v>
      </c>
      <c r="J6" s="21">
        <v>200</v>
      </c>
      <c r="K6" s="21"/>
      <c r="L6" s="21"/>
      <c r="M6" s="82"/>
      <c r="N6" s="16"/>
      <c r="P6" s="11"/>
      <c r="Q6" s="11"/>
      <c r="R6" s="11"/>
    </row>
    <row r="7" spans="1:18" s="10" customFormat="1" ht="51.95" customHeight="1">
      <c r="A7" s="16">
        <v>5</v>
      </c>
      <c r="B7" s="79" t="s">
        <v>102</v>
      </c>
      <c r="C7" s="79"/>
      <c r="D7" s="79" t="s">
        <v>95</v>
      </c>
      <c r="E7" s="7" t="s">
        <v>103</v>
      </c>
      <c r="F7" s="16">
        <v>168</v>
      </c>
      <c r="G7" s="79" t="s">
        <v>97</v>
      </c>
      <c r="H7" s="19">
        <v>8</v>
      </c>
      <c r="I7" s="18">
        <v>16</v>
      </c>
      <c r="J7" s="21">
        <v>200</v>
      </c>
      <c r="K7" s="21"/>
      <c r="L7" s="21"/>
      <c r="M7" s="82" t="s">
        <v>104</v>
      </c>
      <c r="N7" s="16"/>
      <c r="P7" s="11"/>
      <c r="Q7" s="11"/>
      <c r="R7" s="11"/>
    </row>
    <row r="8" spans="1:18" s="10" customFormat="1" ht="54" customHeight="1">
      <c r="A8" s="16">
        <v>6</v>
      </c>
      <c r="B8" s="79"/>
      <c r="C8" s="79"/>
      <c r="D8" s="79"/>
      <c r="E8" s="7" t="s">
        <v>105</v>
      </c>
      <c r="F8" s="17">
        <v>347</v>
      </c>
      <c r="G8" s="79"/>
      <c r="H8" s="19">
        <v>17</v>
      </c>
      <c r="I8" s="18">
        <v>34</v>
      </c>
      <c r="J8" s="21">
        <v>200</v>
      </c>
      <c r="K8" s="21"/>
      <c r="L8" s="21"/>
      <c r="M8" s="82"/>
      <c r="N8" s="16"/>
      <c r="P8" s="11"/>
      <c r="Q8" s="11"/>
      <c r="R8" s="11"/>
    </row>
    <row r="9" spans="1:18" s="10" customFormat="1" ht="54" customHeight="1">
      <c r="A9" s="16">
        <v>7</v>
      </c>
      <c r="B9" s="79" t="s">
        <v>106</v>
      </c>
      <c r="C9" s="79"/>
      <c r="D9" s="79" t="s">
        <v>95</v>
      </c>
      <c r="E9" s="7" t="s">
        <v>96</v>
      </c>
      <c r="F9" s="16">
        <v>110</v>
      </c>
      <c r="G9" s="79" t="s">
        <v>97</v>
      </c>
      <c r="H9" s="19">
        <v>6</v>
      </c>
      <c r="I9" s="18">
        <v>12</v>
      </c>
      <c r="J9" s="21">
        <v>200</v>
      </c>
      <c r="K9" s="21"/>
      <c r="L9" s="21"/>
      <c r="M9" s="82" t="s">
        <v>98</v>
      </c>
      <c r="N9" s="16"/>
      <c r="P9" s="11"/>
      <c r="Q9" s="11"/>
      <c r="R9" s="11"/>
    </row>
    <row r="10" spans="1:18" s="10" customFormat="1" ht="39" customHeight="1">
      <c r="A10" s="16">
        <v>8</v>
      </c>
      <c r="B10" s="79"/>
      <c r="C10" s="79"/>
      <c r="D10" s="79"/>
      <c r="E10" s="7" t="s">
        <v>101</v>
      </c>
      <c r="F10" s="17">
        <v>40</v>
      </c>
      <c r="G10" s="79"/>
      <c r="H10" s="17">
        <v>2</v>
      </c>
      <c r="I10" s="18">
        <v>4</v>
      </c>
      <c r="J10" s="21">
        <v>200</v>
      </c>
      <c r="K10" s="21"/>
      <c r="L10" s="21"/>
      <c r="M10" s="82"/>
      <c r="N10" s="16"/>
      <c r="P10" s="11"/>
      <c r="Q10" s="11"/>
      <c r="R10" s="11"/>
    </row>
    <row r="11" spans="1:18" s="10" customFormat="1" ht="62.1" customHeight="1">
      <c r="A11" s="16">
        <v>9</v>
      </c>
      <c r="B11" s="80" t="s">
        <v>107</v>
      </c>
      <c r="C11" s="80"/>
      <c r="D11" s="79" t="s">
        <v>95</v>
      </c>
      <c r="E11" s="7" t="s">
        <v>108</v>
      </c>
      <c r="F11" s="16">
        <v>38</v>
      </c>
      <c r="G11" s="79" t="s">
        <v>97</v>
      </c>
      <c r="H11" s="19">
        <v>2</v>
      </c>
      <c r="I11" s="18">
        <v>4</v>
      </c>
      <c r="J11" s="21">
        <v>200</v>
      </c>
      <c r="K11" s="21"/>
      <c r="L11" s="21"/>
      <c r="M11" s="24" t="s">
        <v>109</v>
      </c>
      <c r="N11" s="16"/>
      <c r="P11" s="11"/>
      <c r="Q11" s="11"/>
      <c r="R11" s="11"/>
    </row>
    <row r="12" spans="1:18" s="10" customFormat="1" ht="45" customHeight="1">
      <c r="A12" s="16">
        <v>10</v>
      </c>
      <c r="B12" s="80"/>
      <c r="C12" s="80"/>
      <c r="D12" s="79"/>
      <c r="E12" s="7" t="s">
        <v>101</v>
      </c>
      <c r="F12" s="17">
        <v>16</v>
      </c>
      <c r="G12" s="79"/>
      <c r="H12" s="19">
        <v>1</v>
      </c>
      <c r="I12" s="18">
        <v>2</v>
      </c>
      <c r="J12" s="21">
        <v>200</v>
      </c>
      <c r="K12" s="21"/>
      <c r="L12" s="21"/>
      <c r="M12" s="22"/>
      <c r="N12" s="16"/>
      <c r="P12" s="11"/>
      <c r="Q12" s="11"/>
      <c r="R12" s="11"/>
    </row>
    <row r="13" spans="1:18" s="10" customFormat="1" ht="45" customHeight="1">
      <c r="A13" s="16">
        <v>11</v>
      </c>
      <c r="B13" s="79" t="s">
        <v>110</v>
      </c>
      <c r="C13" s="79"/>
      <c r="D13" s="17" t="s">
        <v>95</v>
      </c>
      <c r="E13" s="7" t="s">
        <v>111</v>
      </c>
      <c r="F13" s="16">
        <v>40</v>
      </c>
      <c r="G13" s="17" t="s">
        <v>97</v>
      </c>
      <c r="H13" s="19">
        <v>2</v>
      </c>
      <c r="I13" s="18">
        <v>4</v>
      </c>
      <c r="J13" s="21">
        <v>200</v>
      </c>
      <c r="K13" s="21"/>
      <c r="L13" s="21"/>
      <c r="M13" s="22" t="s">
        <v>109</v>
      </c>
      <c r="N13" s="16"/>
      <c r="P13" s="11"/>
      <c r="Q13" s="11"/>
      <c r="R13" s="11"/>
    </row>
    <row r="14" spans="1:18" s="10" customFormat="1" ht="51" customHeight="1">
      <c r="A14" s="16">
        <v>12</v>
      </c>
      <c r="B14" s="79" t="s">
        <v>112</v>
      </c>
      <c r="C14" s="79"/>
      <c r="D14" s="17" t="s">
        <v>95</v>
      </c>
      <c r="E14" s="7" t="s">
        <v>96</v>
      </c>
      <c r="F14" s="16">
        <v>59</v>
      </c>
      <c r="G14" s="17" t="s">
        <v>97</v>
      </c>
      <c r="H14" s="19">
        <v>3</v>
      </c>
      <c r="I14" s="18">
        <v>6</v>
      </c>
      <c r="J14" s="21">
        <v>200</v>
      </c>
      <c r="K14" s="21"/>
      <c r="L14" s="21"/>
      <c r="M14" s="22" t="s">
        <v>109</v>
      </c>
      <c r="N14" s="16"/>
      <c r="P14" s="11"/>
      <c r="Q14" s="11"/>
      <c r="R14" s="11"/>
    </row>
    <row r="15" spans="1:18" s="10" customFormat="1" ht="51" customHeight="1">
      <c r="A15" s="16">
        <v>13</v>
      </c>
      <c r="B15" s="79" t="s">
        <v>113</v>
      </c>
      <c r="C15" s="79"/>
      <c r="D15" s="17" t="s">
        <v>95</v>
      </c>
      <c r="E15" s="7" t="s">
        <v>96</v>
      </c>
      <c r="F15" s="16">
        <v>121</v>
      </c>
      <c r="G15" s="17" t="s">
        <v>97</v>
      </c>
      <c r="H15" s="19">
        <v>6</v>
      </c>
      <c r="I15" s="18">
        <v>12</v>
      </c>
      <c r="J15" s="21">
        <v>200</v>
      </c>
      <c r="K15" s="21"/>
      <c r="L15" s="21"/>
      <c r="M15" s="22" t="s">
        <v>109</v>
      </c>
      <c r="N15" s="16"/>
      <c r="P15" s="11"/>
      <c r="Q15" s="11"/>
      <c r="R15" s="11"/>
    </row>
    <row r="16" spans="1:18" s="10" customFormat="1" ht="39" customHeight="1">
      <c r="A16" s="16">
        <v>14</v>
      </c>
      <c r="B16" s="79" t="s">
        <v>114</v>
      </c>
      <c r="C16" s="79"/>
      <c r="D16" s="79" t="s">
        <v>95</v>
      </c>
      <c r="E16" s="7" t="s">
        <v>96</v>
      </c>
      <c r="F16" s="16">
        <v>32</v>
      </c>
      <c r="G16" s="79" t="s">
        <v>97</v>
      </c>
      <c r="H16" s="19">
        <v>2</v>
      </c>
      <c r="I16" s="18">
        <v>4</v>
      </c>
      <c r="J16" s="21">
        <v>200</v>
      </c>
      <c r="K16" s="21"/>
      <c r="L16" s="21"/>
      <c r="M16" s="82" t="s">
        <v>109</v>
      </c>
      <c r="N16" s="16"/>
      <c r="P16" s="11"/>
      <c r="Q16" s="11"/>
      <c r="R16" s="11"/>
    </row>
    <row r="17" spans="1:18" s="10" customFormat="1" ht="41.1" customHeight="1">
      <c r="A17" s="16">
        <v>15</v>
      </c>
      <c r="B17" s="79"/>
      <c r="C17" s="79"/>
      <c r="D17" s="79"/>
      <c r="E17" s="7" t="s">
        <v>101</v>
      </c>
      <c r="F17" s="17">
        <v>110</v>
      </c>
      <c r="G17" s="79"/>
      <c r="H17" s="19">
        <v>6</v>
      </c>
      <c r="I17" s="18">
        <v>12</v>
      </c>
      <c r="J17" s="21">
        <v>200</v>
      </c>
      <c r="K17" s="21"/>
      <c r="L17" s="21"/>
      <c r="M17" s="82"/>
      <c r="N17" s="16"/>
      <c r="P17" s="11"/>
      <c r="Q17" s="11"/>
      <c r="R17" s="11"/>
    </row>
    <row r="18" spans="1:18" s="10" customFormat="1" ht="57" customHeight="1">
      <c r="A18" s="16">
        <v>16</v>
      </c>
      <c r="B18" s="79" t="s">
        <v>115</v>
      </c>
      <c r="C18" s="79"/>
      <c r="D18" s="79" t="s">
        <v>95</v>
      </c>
      <c r="E18" s="7" t="s">
        <v>108</v>
      </c>
      <c r="F18" s="16">
        <v>970</v>
      </c>
      <c r="G18" s="79" t="s">
        <v>97</v>
      </c>
      <c r="H18" s="19">
        <v>49</v>
      </c>
      <c r="I18" s="18">
        <v>98</v>
      </c>
      <c r="J18" s="21">
        <v>200</v>
      </c>
      <c r="K18" s="21"/>
      <c r="L18" s="21"/>
      <c r="M18" s="22" t="s">
        <v>109</v>
      </c>
      <c r="N18" s="25"/>
      <c r="P18" s="11"/>
      <c r="Q18" s="11"/>
      <c r="R18" s="11"/>
    </row>
    <row r="19" spans="1:18" s="10" customFormat="1" ht="57" customHeight="1">
      <c r="A19" s="16">
        <v>17</v>
      </c>
      <c r="B19" s="79"/>
      <c r="C19" s="79"/>
      <c r="D19" s="79"/>
      <c r="E19" s="7" t="s">
        <v>99</v>
      </c>
      <c r="F19" s="16">
        <v>420</v>
      </c>
      <c r="G19" s="79"/>
      <c r="H19" s="19">
        <v>21</v>
      </c>
      <c r="I19" s="18">
        <v>42</v>
      </c>
      <c r="J19" s="21">
        <v>200</v>
      </c>
      <c r="K19" s="21"/>
      <c r="L19" s="21"/>
      <c r="M19" s="22"/>
      <c r="N19" s="25"/>
      <c r="P19" s="11"/>
      <c r="Q19" s="11"/>
      <c r="R19" s="11"/>
    </row>
    <row r="20" spans="1:18" s="10" customFormat="1" ht="57" customHeight="1">
      <c r="A20" s="16">
        <v>18</v>
      </c>
      <c r="B20" s="79" t="s">
        <v>116</v>
      </c>
      <c r="C20" s="79"/>
      <c r="D20" s="79" t="s">
        <v>95</v>
      </c>
      <c r="E20" s="7" t="s">
        <v>96</v>
      </c>
      <c r="F20" s="16">
        <v>43</v>
      </c>
      <c r="G20" s="79" t="s">
        <v>97</v>
      </c>
      <c r="H20" s="19">
        <v>2</v>
      </c>
      <c r="I20" s="18">
        <v>4</v>
      </c>
      <c r="J20" s="21">
        <v>200</v>
      </c>
      <c r="K20" s="21"/>
      <c r="L20" s="21"/>
      <c r="M20" s="22" t="s">
        <v>109</v>
      </c>
      <c r="N20" s="25"/>
      <c r="P20" s="11"/>
      <c r="Q20" s="11"/>
      <c r="R20" s="11"/>
    </row>
    <row r="21" spans="1:18" s="10" customFormat="1" ht="57" customHeight="1">
      <c r="A21" s="16">
        <v>19</v>
      </c>
      <c r="B21" s="79"/>
      <c r="C21" s="79"/>
      <c r="D21" s="79"/>
      <c r="E21" s="7" t="s">
        <v>99</v>
      </c>
      <c r="F21" s="16">
        <v>386</v>
      </c>
      <c r="G21" s="79"/>
      <c r="H21" s="17">
        <v>20</v>
      </c>
      <c r="I21" s="18">
        <v>40</v>
      </c>
      <c r="J21" s="21">
        <v>200</v>
      </c>
      <c r="K21" s="21"/>
      <c r="L21" s="21"/>
      <c r="M21" s="22"/>
      <c r="N21" s="25"/>
      <c r="P21" s="11"/>
      <c r="Q21" s="11"/>
      <c r="R21" s="11"/>
    </row>
    <row r="22" spans="1:18" s="10" customFormat="1" ht="57" customHeight="1">
      <c r="A22" s="16">
        <v>20</v>
      </c>
      <c r="B22" s="79" t="s">
        <v>117</v>
      </c>
      <c r="C22" s="79"/>
      <c r="D22" s="79" t="s">
        <v>95</v>
      </c>
      <c r="E22" s="7" t="s">
        <v>111</v>
      </c>
      <c r="F22" s="16">
        <v>678</v>
      </c>
      <c r="G22" s="79" t="s">
        <v>97</v>
      </c>
      <c r="H22" s="19">
        <v>34</v>
      </c>
      <c r="I22" s="18">
        <v>68</v>
      </c>
      <c r="J22" s="21">
        <v>200</v>
      </c>
      <c r="K22" s="21"/>
      <c r="L22" s="21"/>
      <c r="M22" s="22" t="s">
        <v>109</v>
      </c>
      <c r="N22" s="25"/>
      <c r="P22" s="11"/>
      <c r="Q22" s="11"/>
      <c r="R22" s="11"/>
    </row>
    <row r="23" spans="1:18" s="10" customFormat="1" ht="57" customHeight="1">
      <c r="A23" s="16">
        <v>21</v>
      </c>
      <c r="B23" s="79"/>
      <c r="C23" s="79"/>
      <c r="D23" s="79"/>
      <c r="E23" s="7" t="s">
        <v>118</v>
      </c>
      <c r="F23" s="16">
        <v>176</v>
      </c>
      <c r="G23" s="79"/>
      <c r="H23" s="17">
        <v>9</v>
      </c>
      <c r="I23" s="18">
        <v>18</v>
      </c>
      <c r="J23" s="21">
        <v>200</v>
      </c>
      <c r="K23" s="21"/>
      <c r="L23" s="21"/>
      <c r="M23" s="22"/>
      <c r="N23" s="25"/>
      <c r="P23" s="11"/>
      <c r="Q23" s="11"/>
      <c r="R23" s="11"/>
    </row>
    <row r="24" spans="1:18" s="10" customFormat="1" ht="57" customHeight="1">
      <c r="A24" s="16">
        <v>22</v>
      </c>
      <c r="B24" s="79" t="s">
        <v>119</v>
      </c>
      <c r="C24" s="79"/>
      <c r="D24" s="79" t="s">
        <v>95</v>
      </c>
      <c r="E24" s="7" t="s">
        <v>111</v>
      </c>
      <c r="F24" s="16">
        <v>131</v>
      </c>
      <c r="G24" s="79" t="s">
        <v>97</v>
      </c>
      <c r="H24" s="19">
        <v>7</v>
      </c>
      <c r="I24" s="18">
        <v>14</v>
      </c>
      <c r="J24" s="21">
        <v>200</v>
      </c>
      <c r="K24" s="21"/>
      <c r="L24" s="21"/>
      <c r="M24" s="82" t="s">
        <v>109</v>
      </c>
      <c r="N24" s="25"/>
      <c r="P24" s="11"/>
      <c r="Q24" s="11"/>
      <c r="R24" s="11"/>
    </row>
    <row r="25" spans="1:18" s="10" customFormat="1" ht="57" customHeight="1">
      <c r="A25" s="16">
        <v>23</v>
      </c>
      <c r="B25" s="79"/>
      <c r="C25" s="79"/>
      <c r="D25" s="79"/>
      <c r="E25" s="7" t="s">
        <v>120</v>
      </c>
      <c r="F25" s="17">
        <v>116</v>
      </c>
      <c r="G25" s="79"/>
      <c r="H25" s="19">
        <v>6</v>
      </c>
      <c r="I25" s="18">
        <v>12</v>
      </c>
      <c r="J25" s="21">
        <v>200</v>
      </c>
      <c r="K25" s="21"/>
      <c r="L25" s="21"/>
      <c r="M25" s="82"/>
      <c r="N25" s="25"/>
      <c r="P25" s="11"/>
      <c r="Q25" s="11"/>
      <c r="R25" s="11"/>
    </row>
    <row r="26" spans="1:18" s="10" customFormat="1" ht="57" customHeight="1">
      <c r="A26" s="16">
        <v>24</v>
      </c>
      <c r="B26" s="79" t="s">
        <v>121</v>
      </c>
      <c r="C26" s="79"/>
      <c r="D26" s="79" t="s">
        <v>95</v>
      </c>
      <c r="E26" s="7" t="s">
        <v>111</v>
      </c>
      <c r="F26" s="16">
        <v>543</v>
      </c>
      <c r="G26" s="79" t="s">
        <v>97</v>
      </c>
      <c r="H26" s="19">
        <v>27</v>
      </c>
      <c r="I26" s="18">
        <v>54</v>
      </c>
      <c r="J26" s="21">
        <v>200</v>
      </c>
      <c r="K26" s="21"/>
      <c r="L26" s="21"/>
      <c r="M26" s="22" t="s">
        <v>109</v>
      </c>
      <c r="N26" s="25"/>
      <c r="P26" s="11"/>
      <c r="Q26" s="11"/>
      <c r="R26" s="11"/>
    </row>
    <row r="27" spans="1:18" s="10" customFormat="1" ht="57" customHeight="1">
      <c r="A27" s="16">
        <v>25</v>
      </c>
      <c r="B27" s="79"/>
      <c r="C27" s="79"/>
      <c r="D27" s="79"/>
      <c r="E27" s="7" t="s">
        <v>99</v>
      </c>
      <c r="F27" s="16">
        <v>89</v>
      </c>
      <c r="G27" s="79"/>
      <c r="H27" s="19">
        <v>4</v>
      </c>
      <c r="I27" s="18">
        <v>8</v>
      </c>
      <c r="J27" s="21">
        <v>200</v>
      </c>
      <c r="K27" s="21"/>
      <c r="L27" s="21"/>
      <c r="M27" s="22"/>
      <c r="N27" s="25"/>
      <c r="P27" s="11"/>
      <c r="Q27" s="11"/>
      <c r="R27" s="11"/>
    </row>
    <row r="28" spans="1:18" s="10" customFormat="1" ht="57" customHeight="1">
      <c r="A28" s="16">
        <v>26</v>
      </c>
      <c r="B28" s="79" t="s">
        <v>122</v>
      </c>
      <c r="C28" s="79"/>
      <c r="D28" s="17" t="s">
        <v>95</v>
      </c>
      <c r="E28" s="7" t="s">
        <v>123</v>
      </c>
      <c r="F28" s="16">
        <v>570</v>
      </c>
      <c r="G28" s="17" t="s">
        <v>97</v>
      </c>
      <c r="H28" s="19">
        <v>29</v>
      </c>
      <c r="I28" s="18">
        <v>58</v>
      </c>
      <c r="J28" s="21">
        <v>200</v>
      </c>
      <c r="K28" s="21"/>
      <c r="L28" s="21"/>
      <c r="M28" s="22" t="s">
        <v>109</v>
      </c>
      <c r="N28" s="25"/>
      <c r="P28" s="11"/>
      <c r="Q28" s="11"/>
      <c r="R28" s="11"/>
    </row>
    <row r="29" spans="1:18" s="10" customFormat="1" ht="57" customHeight="1">
      <c r="A29" s="16">
        <v>27</v>
      </c>
      <c r="B29" s="80" t="s">
        <v>124</v>
      </c>
      <c r="C29" s="80"/>
      <c r="D29" s="79" t="s">
        <v>95</v>
      </c>
      <c r="E29" s="7" t="s">
        <v>96</v>
      </c>
      <c r="F29" s="16">
        <v>58</v>
      </c>
      <c r="G29" s="79" t="s">
        <v>97</v>
      </c>
      <c r="H29" s="19">
        <v>3</v>
      </c>
      <c r="I29" s="18">
        <v>6</v>
      </c>
      <c r="J29" s="21">
        <v>200</v>
      </c>
      <c r="K29" s="21"/>
      <c r="L29" s="21"/>
      <c r="M29" s="22" t="s">
        <v>109</v>
      </c>
      <c r="N29" s="25"/>
      <c r="P29" s="11"/>
      <c r="Q29" s="11"/>
      <c r="R29" s="11"/>
    </row>
    <row r="30" spans="1:18" s="10" customFormat="1" ht="57" customHeight="1">
      <c r="A30" s="16">
        <v>28</v>
      </c>
      <c r="B30" s="80"/>
      <c r="C30" s="80"/>
      <c r="D30" s="79"/>
      <c r="E30" s="7" t="s">
        <v>99</v>
      </c>
      <c r="F30" s="16">
        <v>79</v>
      </c>
      <c r="G30" s="79"/>
      <c r="H30" s="19">
        <v>4</v>
      </c>
      <c r="I30" s="18">
        <v>8</v>
      </c>
      <c r="J30" s="21">
        <v>200</v>
      </c>
      <c r="K30" s="21"/>
      <c r="L30" s="21"/>
      <c r="M30" s="22"/>
      <c r="N30" s="25"/>
      <c r="P30" s="11"/>
      <c r="Q30" s="11"/>
      <c r="R30" s="11"/>
    </row>
    <row r="31" spans="1:18" s="10" customFormat="1" ht="57" customHeight="1">
      <c r="A31" s="16">
        <v>29</v>
      </c>
      <c r="B31" s="79" t="s">
        <v>125</v>
      </c>
      <c r="C31" s="79"/>
      <c r="D31" s="17" t="s">
        <v>95</v>
      </c>
      <c r="E31" s="7" t="s">
        <v>126</v>
      </c>
      <c r="F31" s="17">
        <v>110</v>
      </c>
      <c r="G31" s="17" t="s">
        <v>97</v>
      </c>
      <c r="H31" s="19">
        <v>6</v>
      </c>
      <c r="I31" s="18">
        <v>12</v>
      </c>
      <c r="J31" s="21">
        <v>200</v>
      </c>
      <c r="K31" s="21"/>
      <c r="L31" s="21"/>
      <c r="M31" s="22" t="s">
        <v>109</v>
      </c>
      <c r="N31" s="25"/>
      <c r="P31" s="11"/>
      <c r="Q31" s="11"/>
      <c r="R31" s="11"/>
    </row>
    <row r="32" spans="1:18" s="10" customFormat="1" ht="57" customHeight="1">
      <c r="A32" s="16">
        <v>30</v>
      </c>
      <c r="B32" s="80" t="s">
        <v>127</v>
      </c>
      <c r="C32" s="80"/>
      <c r="D32" s="17" t="s">
        <v>95</v>
      </c>
      <c r="E32" s="7" t="s">
        <v>99</v>
      </c>
      <c r="F32" s="16">
        <v>33</v>
      </c>
      <c r="G32" s="17" t="s">
        <v>97</v>
      </c>
      <c r="H32" s="19">
        <v>2</v>
      </c>
      <c r="I32" s="18">
        <v>4</v>
      </c>
      <c r="J32" s="21">
        <v>200</v>
      </c>
      <c r="K32" s="21"/>
      <c r="L32" s="21"/>
      <c r="M32" s="22" t="s">
        <v>109</v>
      </c>
      <c r="N32" s="25"/>
      <c r="P32" s="11"/>
      <c r="Q32" s="11"/>
      <c r="R32" s="11"/>
    </row>
    <row r="33" spans="1:18" s="10" customFormat="1" ht="57" customHeight="1">
      <c r="A33" s="16">
        <v>31</v>
      </c>
      <c r="B33" s="80" t="s">
        <v>128</v>
      </c>
      <c r="C33" s="80"/>
      <c r="D33" s="17" t="s">
        <v>95</v>
      </c>
      <c r="E33" s="7" t="s">
        <v>99</v>
      </c>
      <c r="F33" s="16">
        <v>55</v>
      </c>
      <c r="G33" s="17" t="s">
        <v>97</v>
      </c>
      <c r="H33" s="19">
        <v>3</v>
      </c>
      <c r="I33" s="18">
        <v>6</v>
      </c>
      <c r="J33" s="21">
        <v>200</v>
      </c>
      <c r="K33" s="21"/>
      <c r="L33" s="21"/>
      <c r="M33" s="22" t="s">
        <v>109</v>
      </c>
      <c r="N33" s="25"/>
      <c r="P33" s="11"/>
      <c r="Q33" s="11"/>
      <c r="R33" s="11"/>
    </row>
    <row r="34" spans="1:18" s="10" customFormat="1" ht="57" customHeight="1">
      <c r="A34" s="16">
        <v>32</v>
      </c>
      <c r="B34" s="80" t="s">
        <v>129</v>
      </c>
      <c r="C34" s="80"/>
      <c r="D34" s="17" t="s">
        <v>95</v>
      </c>
      <c r="E34" s="7" t="s">
        <v>130</v>
      </c>
      <c r="F34" s="16">
        <v>40</v>
      </c>
      <c r="G34" s="17" t="s">
        <v>97</v>
      </c>
      <c r="H34" s="19">
        <v>2</v>
      </c>
      <c r="I34" s="18">
        <v>4</v>
      </c>
      <c r="J34" s="21">
        <v>200</v>
      </c>
      <c r="K34" s="21"/>
      <c r="L34" s="21"/>
      <c r="M34" s="22" t="s">
        <v>109</v>
      </c>
      <c r="N34" s="25"/>
      <c r="P34" s="11"/>
      <c r="Q34" s="11"/>
      <c r="R34" s="11"/>
    </row>
    <row r="35" spans="1:18" s="10" customFormat="1" ht="57" customHeight="1">
      <c r="A35" s="16">
        <v>33</v>
      </c>
      <c r="B35" s="80" t="s">
        <v>131</v>
      </c>
      <c r="C35" s="80"/>
      <c r="D35" s="17" t="s">
        <v>95</v>
      </c>
      <c r="E35" s="7" t="s">
        <v>132</v>
      </c>
      <c r="F35" s="16">
        <v>12</v>
      </c>
      <c r="G35" s="17" t="s">
        <v>97</v>
      </c>
      <c r="H35" s="19">
        <v>1</v>
      </c>
      <c r="I35" s="18">
        <v>2</v>
      </c>
      <c r="J35" s="21">
        <v>200</v>
      </c>
      <c r="K35" s="21"/>
      <c r="L35" s="21"/>
      <c r="M35" s="22" t="s">
        <v>109</v>
      </c>
      <c r="N35" s="25"/>
      <c r="P35" s="11"/>
      <c r="Q35" s="11"/>
      <c r="R35" s="11"/>
    </row>
    <row r="36" spans="1:18" s="10" customFormat="1" ht="57" customHeight="1">
      <c r="A36" s="16">
        <v>34</v>
      </c>
      <c r="B36" s="80" t="s">
        <v>133</v>
      </c>
      <c r="C36" s="80"/>
      <c r="D36" s="79" t="s">
        <v>95</v>
      </c>
      <c r="E36" s="7" t="s">
        <v>96</v>
      </c>
      <c r="F36" s="16">
        <v>869</v>
      </c>
      <c r="G36" s="79" t="s">
        <v>97</v>
      </c>
      <c r="H36" s="19">
        <v>43</v>
      </c>
      <c r="I36" s="18">
        <v>86</v>
      </c>
      <c r="J36" s="21">
        <v>200</v>
      </c>
      <c r="K36" s="21"/>
      <c r="L36" s="21"/>
      <c r="M36" s="22" t="s">
        <v>109</v>
      </c>
      <c r="N36" s="25"/>
      <c r="P36" s="11"/>
      <c r="Q36" s="11"/>
      <c r="R36" s="11"/>
    </row>
    <row r="37" spans="1:18" s="10" customFormat="1" ht="57" customHeight="1">
      <c r="A37" s="16">
        <v>35</v>
      </c>
      <c r="B37" s="80"/>
      <c r="C37" s="80"/>
      <c r="D37" s="79"/>
      <c r="E37" s="7" t="s">
        <v>99</v>
      </c>
      <c r="F37" s="16">
        <v>976</v>
      </c>
      <c r="G37" s="79"/>
      <c r="H37" s="19">
        <v>49</v>
      </c>
      <c r="I37" s="18">
        <v>98</v>
      </c>
      <c r="J37" s="21">
        <v>200</v>
      </c>
      <c r="K37" s="21"/>
      <c r="L37" s="21"/>
      <c r="M37" s="22"/>
      <c r="N37" s="25"/>
      <c r="P37" s="11"/>
      <c r="Q37" s="11"/>
      <c r="R37" s="11"/>
    </row>
    <row r="38" spans="1:18" s="10" customFormat="1" ht="57" customHeight="1">
      <c r="A38" s="16">
        <v>36</v>
      </c>
      <c r="B38" s="80" t="s">
        <v>134</v>
      </c>
      <c r="C38" s="80"/>
      <c r="D38" s="79" t="s">
        <v>95</v>
      </c>
      <c r="E38" s="7" t="s">
        <v>135</v>
      </c>
      <c r="F38" s="16">
        <v>375</v>
      </c>
      <c r="G38" s="79" t="s">
        <v>97</v>
      </c>
      <c r="H38" s="19">
        <v>19</v>
      </c>
      <c r="I38" s="18">
        <v>38</v>
      </c>
      <c r="J38" s="21">
        <v>200</v>
      </c>
      <c r="K38" s="21"/>
      <c r="L38" s="21"/>
      <c r="M38" s="22" t="s">
        <v>109</v>
      </c>
      <c r="N38" s="25"/>
      <c r="P38" s="11"/>
      <c r="Q38" s="11"/>
      <c r="R38" s="11"/>
    </row>
    <row r="39" spans="1:18" s="10" customFormat="1" ht="57" customHeight="1">
      <c r="A39" s="16">
        <v>37</v>
      </c>
      <c r="B39" s="80"/>
      <c r="C39" s="80"/>
      <c r="D39" s="79"/>
      <c r="E39" s="7" t="s">
        <v>99</v>
      </c>
      <c r="F39" s="16">
        <v>370</v>
      </c>
      <c r="G39" s="79"/>
      <c r="H39" s="19">
        <v>19</v>
      </c>
      <c r="I39" s="18">
        <v>38</v>
      </c>
      <c r="J39" s="21">
        <v>200</v>
      </c>
      <c r="K39" s="21"/>
      <c r="L39" s="21"/>
      <c r="M39" s="22"/>
      <c r="N39" s="25"/>
      <c r="P39" s="11"/>
      <c r="Q39" s="11"/>
      <c r="R39" s="11"/>
    </row>
    <row r="40" spans="1:18" s="10" customFormat="1" ht="57" customHeight="1">
      <c r="A40" s="16">
        <v>38</v>
      </c>
      <c r="B40" s="80" t="s">
        <v>136</v>
      </c>
      <c r="C40" s="80"/>
      <c r="D40" s="79" t="s">
        <v>95</v>
      </c>
      <c r="E40" s="7" t="s">
        <v>96</v>
      </c>
      <c r="F40" s="16">
        <v>499</v>
      </c>
      <c r="G40" s="79" t="s">
        <v>97</v>
      </c>
      <c r="H40" s="19">
        <v>25</v>
      </c>
      <c r="I40" s="18">
        <v>50</v>
      </c>
      <c r="J40" s="21">
        <v>200</v>
      </c>
      <c r="K40" s="21"/>
      <c r="L40" s="21"/>
      <c r="M40" s="22" t="s">
        <v>109</v>
      </c>
      <c r="N40" s="25"/>
      <c r="P40" s="11"/>
      <c r="Q40" s="11"/>
      <c r="R40" s="11"/>
    </row>
    <row r="41" spans="1:18" s="10" customFormat="1" ht="57" customHeight="1">
      <c r="A41" s="16">
        <v>39</v>
      </c>
      <c r="B41" s="80"/>
      <c r="C41" s="80"/>
      <c r="D41" s="79"/>
      <c r="E41" s="7" t="s">
        <v>99</v>
      </c>
      <c r="F41" s="16">
        <v>517</v>
      </c>
      <c r="G41" s="79"/>
      <c r="H41" s="19">
        <v>26</v>
      </c>
      <c r="I41" s="18">
        <v>52</v>
      </c>
      <c r="J41" s="21">
        <v>200</v>
      </c>
      <c r="K41" s="21"/>
      <c r="L41" s="21"/>
      <c r="M41" s="22"/>
      <c r="N41" s="25"/>
      <c r="P41" s="11"/>
      <c r="Q41" s="11"/>
      <c r="R41" s="11"/>
    </row>
    <row r="42" spans="1:18" s="10" customFormat="1" ht="57" customHeight="1">
      <c r="A42" s="16">
        <v>40</v>
      </c>
      <c r="B42" s="80" t="s">
        <v>137</v>
      </c>
      <c r="C42" s="80"/>
      <c r="D42" s="17" t="s">
        <v>95</v>
      </c>
      <c r="E42" s="7" t="s">
        <v>99</v>
      </c>
      <c r="F42" s="16">
        <v>209</v>
      </c>
      <c r="G42" s="17" t="s">
        <v>97</v>
      </c>
      <c r="H42" s="19">
        <v>10</v>
      </c>
      <c r="I42" s="18">
        <v>20</v>
      </c>
      <c r="J42" s="21">
        <v>200</v>
      </c>
      <c r="K42" s="21"/>
      <c r="L42" s="21"/>
      <c r="M42" s="22" t="s">
        <v>109</v>
      </c>
      <c r="N42" s="25"/>
      <c r="P42" s="11"/>
      <c r="Q42" s="11"/>
      <c r="R42" s="11"/>
    </row>
    <row r="43" spans="1:18" s="10" customFormat="1" ht="57" customHeight="1">
      <c r="A43" s="16">
        <v>41</v>
      </c>
      <c r="B43" s="80" t="s">
        <v>138</v>
      </c>
      <c r="C43" s="80"/>
      <c r="D43" s="79" t="s">
        <v>95</v>
      </c>
      <c r="E43" s="7" t="s">
        <v>96</v>
      </c>
      <c r="F43" s="16">
        <v>13</v>
      </c>
      <c r="G43" s="79" t="s">
        <v>97</v>
      </c>
      <c r="H43" s="19">
        <v>1</v>
      </c>
      <c r="I43" s="18">
        <v>2</v>
      </c>
      <c r="J43" s="21">
        <v>200</v>
      </c>
      <c r="K43" s="21"/>
      <c r="L43" s="21"/>
      <c r="M43" s="22" t="s">
        <v>109</v>
      </c>
      <c r="N43" s="25"/>
      <c r="P43" s="11"/>
      <c r="Q43" s="11"/>
      <c r="R43" s="11"/>
    </row>
    <row r="44" spans="1:18" s="10" customFormat="1" ht="57" customHeight="1">
      <c r="A44" s="16">
        <v>42</v>
      </c>
      <c r="B44" s="80"/>
      <c r="C44" s="80"/>
      <c r="D44" s="79"/>
      <c r="E44" s="7" t="s">
        <v>99</v>
      </c>
      <c r="F44" s="16">
        <v>100</v>
      </c>
      <c r="G44" s="79"/>
      <c r="H44" s="19">
        <v>5</v>
      </c>
      <c r="I44" s="18">
        <v>10</v>
      </c>
      <c r="J44" s="21">
        <v>200</v>
      </c>
      <c r="K44" s="21"/>
      <c r="L44" s="21"/>
      <c r="M44" s="22"/>
      <c r="N44" s="25"/>
      <c r="P44" s="11"/>
      <c r="Q44" s="11"/>
      <c r="R44" s="11"/>
    </row>
    <row r="45" spans="1:18" s="10" customFormat="1" ht="57" customHeight="1">
      <c r="A45" s="16">
        <v>43</v>
      </c>
      <c r="B45" s="80" t="s">
        <v>139</v>
      </c>
      <c r="C45" s="80"/>
      <c r="D45" s="79" t="s">
        <v>95</v>
      </c>
      <c r="E45" s="7" t="s">
        <v>96</v>
      </c>
      <c r="F45" s="16">
        <v>30</v>
      </c>
      <c r="G45" s="79" t="s">
        <v>97</v>
      </c>
      <c r="H45" s="19">
        <v>2</v>
      </c>
      <c r="I45" s="18">
        <v>4</v>
      </c>
      <c r="J45" s="21">
        <v>200</v>
      </c>
      <c r="K45" s="21"/>
      <c r="L45" s="21"/>
      <c r="M45" s="22" t="s">
        <v>109</v>
      </c>
      <c r="N45" s="25"/>
      <c r="P45" s="11"/>
      <c r="Q45" s="11"/>
      <c r="R45" s="11"/>
    </row>
    <row r="46" spans="1:18" s="10" customFormat="1" ht="57" customHeight="1">
      <c r="A46" s="16">
        <v>44</v>
      </c>
      <c r="B46" s="80"/>
      <c r="C46" s="80"/>
      <c r="D46" s="79"/>
      <c r="E46" s="7" t="s">
        <v>99</v>
      </c>
      <c r="F46" s="16">
        <v>283</v>
      </c>
      <c r="G46" s="79"/>
      <c r="H46" s="19">
        <v>14</v>
      </c>
      <c r="I46" s="18">
        <v>28</v>
      </c>
      <c r="J46" s="21">
        <v>200</v>
      </c>
      <c r="K46" s="21"/>
      <c r="L46" s="21"/>
      <c r="M46" s="22"/>
      <c r="N46" s="25"/>
      <c r="P46" s="11"/>
      <c r="Q46" s="11"/>
      <c r="R46" s="11"/>
    </row>
    <row r="47" spans="1:18" s="10" customFormat="1" ht="57" customHeight="1">
      <c r="A47" s="16">
        <v>45</v>
      </c>
      <c r="B47" s="80" t="s">
        <v>140</v>
      </c>
      <c r="C47" s="80"/>
      <c r="D47" s="17" t="s">
        <v>95</v>
      </c>
      <c r="E47" s="7" t="s">
        <v>99</v>
      </c>
      <c r="F47" s="16">
        <v>309</v>
      </c>
      <c r="G47" s="17" t="s">
        <v>97</v>
      </c>
      <c r="H47" s="19">
        <v>15</v>
      </c>
      <c r="I47" s="18">
        <v>30</v>
      </c>
      <c r="J47" s="21">
        <v>200</v>
      </c>
      <c r="K47" s="21"/>
      <c r="L47" s="21"/>
      <c r="M47" s="22" t="s">
        <v>109</v>
      </c>
      <c r="N47" s="25"/>
      <c r="P47" s="11"/>
      <c r="Q47" s="11"/>
      <c r="R47" s="11"/>
    </row>
    <row r="48" spans="1:18" s="10" customFormat="1" ht="57" customHeight="1">
      <c r="A48" s="16">
        <v>46</v>
      </c>
      <c r="B48" s="80" t="s">
        <v>141</v>
      </c>
      <c r="C48" s="80"/>
      <c r="D48" s="17" t="s">
        <v>95</v>
      </c>
      <c r="E48" s="7" t="s">
        <v>99</v>
      </c>
      <c r="F48" s="16">
        <v>450</v>
      </c>
      <c r="G48" s="17" t="s">
        <v>97</v>
      </c>
      <c r="H48" s="19">
        <v>23</v>
      </c>
      <c r="I48" s="18">
        <v>46</v>
      </c>
      <c r="J48" s="21">
        <v>200</v>
      </c>
      <c r="K48" s="21"/>
      <c r="L48" s="21"/>
      <c r="M48" s="22" t="s">
        <v>109</v>
      </c>
      <c r="N48" s="25"/>
      <c r="P48" s="11"/>
      <c r="Q48" s="11"/>
      <c r="R48" s="11"/>
    </row>
    <row r="49" spans="1:18" s="10" customFormat="1" ht="57" customHeight="1">
      <c r="A49" s="16">
        <v>47</v>
      </c>
      <c r="B49" s="80" t="s">
        <v>142</v>
      </c>
      <c r="C49" s="80"/>
      <c r="D49" s="17" t="s">
        <v>95</v>
      </c>
      <c r="E49" s="7" t="s">
        <v>99</v>
      </c>
      <c r="F49" s="16">
        <v>268</v>
      </c>
      <c r="G49" s="17" t="s">
        <v>97</v>
      </c>
      <c r="H49" s="19">
        <v>13</v>
      </c>
      <c r="I49" s="18">
        <v>26</v>
      </c>
      <c r="J49" s="21">
        <v>200</v>
      </c>
      <c r="K49" s="21"/>
      <c r="L49" s="21"/>
      <c r="M49" s="22" t="s">
        <v>109</v>
      </c>
      <c r="N49" s="25"/>
      <c r="P49" s="11"/>
      <c r="Q49" s="11"/>
      <c r="R49" s="11"/>
    </row>
    <row r="50" spans="1:18" s="10" customFormat="1" ht="57" customHeight="1">
      <c r="A50" s="16">
        <v>48</v>
      </c>
      <c r="B50" s="80" t="s">
        <v>143</v>
      </c>
      <c r="C50" s="80"/>
      <c r="D50" s="17" t="s">
        <v>95</v>
      </c>
      <c r="E50" s="7" t="s">
        <v>99</v>
      </c>
      <c r="F50" s="16">
        <v>60</v>
      </c>
      <c r="G50" s="17" t="s">
        <v>97</v>
      </c>
      <c r="H50" s="19">
        <v>3</v>
      </c>
      <c r="I50" s="18">
        <v>6</v>
      </c>
      <c r="J50" s="21">
        <v>200</v>
      </c>
      <c r="K50" s="21"/>
      <c r="L50" s="21"/>
      <c r="M50" s="22" t="s">
        <v>109</v>
      </c>
      <c r="N50" s="25"/>
      <c r="P50" s="11"/>
      <c r="Q50" s="11"/>
      <c r="R50" s="11"/>
    </row>
    <row r="51" spans="1:18" s="10" customFormat="1" ht="57" customHeight="1">
      <c r="A51" s="16">
        <v>49</v>
      </c>
      <c r="B51" s="80" t="s">
        <v>144</v>
      </c>
      <c r="C51" s="80"/>
      <c r="D51" s="79" t="s">
        <v>95</v>
      </c>
      <c r="E51" s="7" t="s">
        <v>96</v>
      </c>
      <c r="F51" s="16">
        <v>334</v>
      </c>
      <c r="G51" s="79" t="s">
        <v>97</v>
      </c>
      <c r="H51" s="19">
        <v>17</v>
      </c>
      <c r="I51" s="18">
        <v>34</v>
      </c>
      <c r="J51" s="21">
        <v>200</v>
      </c>
      <c r="K51" s="21"/>
      <c r="L51" s="21"/>
      <c r="M51" s="22" t="s">
        <v>109</v>
      </c>
      <c r="N51" s="25"/>
      <c r="P51" s="11"/>
      <c r="Q51" s="11"/>
      <c r="R51" s="11"/>
    </row>
    <row r="52" spans="1:18" s="10" customFormat="1" ht="57" customHeight="1">
      <c r="A52" s="16">
        <v>50</v>
      </c>
      <c r="B52" s="80"/>
      <c r="C52" s="80"/>
      <c r="D52" s="79"/>
      <c r="E52" s="7" t="s">
        <v>99</v>
      </c>
      <c r="F52" s="16">
        <v>237</v>
      </c>
      <c r="G52" s="79"/>
      <c r="H52" s="19">
        <v>12</v>
      </c>
      <c r="I52" s="18">
        <v>24</v>
      </c>
      <c r="J52" s="21">
        <v>200</v>
      </c>
      <c r="K52" s="21"/>
      <c r="L52" s="21"/>
      <c r="M52" s="22"/>
      <c r="N52" s="25"/>
      <c r="P52" s="11"/>
      <c r="Q52" s="11"/>
      <c r="R52" s="11"/>
    </row>
    <row r="53" spans="1:18" s="10" customFormat="1" ht="57" customHeight="1">
      <c r="A53" s="16">
        <v>51</v>
      </c>
      <c r="B53" s="80" t="s">
        <v>145</v>
      </c>
      <c r="C53" s="80"/>
      <c r="D53" s="17" t="s">
        <v>95</v>
      </c>
      <c r="E53" s="7" t="s">
        <v>96</v>
      </c>
      <c r="F53" s="16">
        <v>242</v>
      </c>
      <c r="G53" s="17" t="s">
        <v>97</v>
      </c>
      <c r="H53" s="19">
        <v>12</v>
      </c>
      <c r="I53" s="18">
        <v>24</v>
      </c>
      <c r="J53" s="21">
        <v>200</v>
      </c>
      <c r="K53" s="21"/>
      <c r="L53" s="21"/>
      <c r="M53" s="22" t="s">
        <v>109</v>
      </c>
      <c r="N53" s="25"/>
      <c r="P53" s="11"/>
      <c r="Q53" s="11"/>
      <c r="R53" s="11"/>
    </row>
    <row r="54" spans="1:18" s="10" customFormat="1" ht="57" customHeight="1">
      <c r="A54" s="16">
        <v>52</v>
      </c>
      <c r="B54" s="80" t="s">
        <v>146</v>
      </c>
      <c r="C54" s="80"/>
      <c r="D54" s="79" t="s">
        <v>95</v>
      </c>
      <c r="E54" s="7" t="s">
        <v>96</v>
      </c>
      <c r="F54" s="16">
        <v>374</v>
      </c>
      <c r="G54" s="79" t="s">
        <v>97</v>
      </c>
      <c r="H54" s="19">
        <v>19</v>
      </c>
      <c r="I54" s="18">
        <v>38</v>
      </c>
      <c r="J54" s="21">
        <v>200</v>
      </c>
      <c r="K54" s="21"/>
      <c r="L54" s="21"/>
      <c r="M54" s="22" t="s">
        <v>109</v>
      </c>
      <c r="N54" s="25"/>
      <c r="P54" s="11"/>
      <c r="Q54" s="11"/>
      <c r="R54" s="11"/>
    </row>
    <row r="55" spans="1:18" s="10" customFormat="1" ht="57" customHeight="1">
      <c r="A55" s="16">
        <v>53</v>
      </c>
      <c r="B55" s="80"/>
      <c r="C55" s="80"/>
      <c r="D55" s="79"/>
      <c r="E55" s="7" t="s">
        <v>99</v>
      </c>
      <c r="F55" s="16">
        <v>117</v>
      </c>
      <c r="G55" s="79"/>
      <c r="H55" s="19">
        <v>6</v>
      </c>
      <c r="I55" s="18">
        <v>12</v>
      </c>
      <c r="J55" s="21">
        <v>200</v>
      </c>
      <c r="K55" s="21"/>
      <c r="L55" s="21"/>
      <c r="M55" s="22"/>
      <c r="N55" s="25"/>
      <c r="P55" s="11"/>
      <c r="Q55" s="11"/>
      <c r="R55" s="11"/>
    </row>
    <row r="56" spans="1:18" s="10" customFormat="1" ht="57" customHeight="1">
      <c r="A56" s="16">
        <v>54</v>
      </c>
      <c r="B56" s="80" t="s">
        <v>147</v>
      </c>
      <c r="C56" s="80"/>
      <c r="D56" s="79" t="s">
        <v>95</v>
      </c>
      <c r="E56" s="7" t="s">
        <v>96</v>
      </c>
      <c r="F56" s="16">
        <v>97</v>
      </c>
      <c r="G56" s="79" t="s">
        <v>97</v>
      </c>
      <c r="H56" s="19">
        <v>5</v>
      </c>
      <c r="I56" s="18">
        <v>10</v>
      </c>
      <c r="J56" s="21">
        <v>200</v>
      </c>
      <c r="K56" s="21"/>
      <c r="L56" s="21"/>
      <c r="M56" s="22" t="s">
        <v>109</v>
      </c>
      <c r="N56" s="25"/>
      <c r="P56" s="11"/>
      <c r="Q56" s="11"/>
      <c r="R56" s="11"/>
    </row>
    <row r="57" spans="1:18" s="10" customFormat="1" ht="57" customHeight="1">
      <c r="A57" s="16">
        <v>55</v>
      </c>
      <c r="B57" s="80"/>
      <c r="C57" s="80"/>
      <c r="D57" s="79"/>
      <c r="E57" s="7" t="s">
        <v>99</v>
      </c>
      <c r="F57" s="16">
        <v>1050</v>
      </c>
      <c r="G57" s="79"/>
      <c r="H57" s="19">
        <v>53</v>
      </c>
      <c r="I57" s="18">
        <v>106</v>
      </c>
      <c r="J57" s="21">
        <v>200</v>
      </c>
      <c r="K57" s="21"/>
      <c r="L57" s="21"/>
      <c r="M57" s="22"/>
      <c r="N57" s="25"/>
      <c r="P57" s="11"/>
      <c r="Q57" s="11"/>
      <c r="R57" s="11"/>
    </row>
    <row r="58" spans="1:18" s="10" customFormat="1" ht="57" customHeight="1">
      <c r="A58" s="16">
        <v>56</v>
      </c>
      <c r="B58" s="80" t="s">
        <v>148</v>
      </c>
      <c r="C58" s="80"/>
      <c r="D58" s="79" t="s">
        <v>95</v>
      </c>
      <c r="E58" s="7" t="s">
        <v>96</v>
      </c>
      <c r="F58" s="16">
        <v>46</v>
      </c>
      <c r="G58" s="79" t="s">
        <v>97</v>
      </c>
      <c r="H58" s="19">
        <v>2</v>
      </c>
      <c r="I58" s="18">
        <v>4</v>
      </c>
      <c r="J58" s="21">
        <v>200</v>
      </c>
      <c r="K58" s="21"/>
      <c r="L58" s="21"/>
      <c r="M58" s="22" t="s">
        <v>109</v>
      </c>
      <c r="N58" s="25"/>
      <c r="P58" s="11"/>
      <c r="Q58" s="11"/>
      <c r="R58" s="11"/>
    </row>
    <row r="59" spans="1:18" s="10" customFormat="1" ht="57" customHeight="1">
      <c r="A59" s="16">
        <v>57</v>
      </c>
      <c r="B59" s="80"/>
      <c r="C59" s="80"/>
      <c r="D59" s="79"/>
      <c r="E59" s="7" t="s">
        <v>99</v>
      </c>
      <c r="F59" s="16">
        <v>320</v>
      </c>
      <c r="G59" s="79"/>
      <c r="H59" s="19">
        <v>16</v>
      </c>
      <c r="I59" s="18">
        <v>32</v>
      </c>
      <c r="J59" s="21">
        <v>200</v>
      </c>
      <c r="K59" s="21"/>
      <c r="L59" s="21"/>
      <c r="M59" s="22"/>
      <c r="N59" s="25"/>
      <c r="P59" s="11"/>
      <c r="Q59" s="11"/>
      <c r="R59" s="11"/>
    </row>
    <row r="60" spans="1:18" s="10" customFormat="1" ht="57" customHeight="1">
      <c r="A60" s="16">
        <v>58</v>
      </c>
      <c r="B60" s="80" t="s">
        <v>149</v>
      </c>
      <c r="C60" s="80"/>
      <c r="D60" s="79" t="s">
        <v>95</v>
      </c>
      <c r="E60" s="7" t="s">
        <v>96</v>
      </c>
      <c r="F60" s="16">
        <v>68</v>
      </c>
      <c r="G60" s="79" t="s">
        <v>97</v>
      </c>
      <c r="H60" s="19">
        <v>3</v>
      </c>
      <c r="I60" s="18">
        <v>6</v>
      </c>
      <c r="J60" s="21">
        <v>200</v>
      </c>
      <c r="K60" s="21"/>
      <c r="L60" s="21"/>
      <c r="M60" s="22" t="s">
        <v>109</v>
      </c>
      <c r="N60" s="25"/>
      <c r="P60" s="11"/>
      <c r="Q60" s="11"/>
      <c r="R60" s="11"/>
    </row>
    <row r="61" spans="1:18" s="10" customFormat="1" ht="57" customHeight="1">
      <c r="A61" s="16">
        <v>59</v>
      </c>
      <c r="B61" s="80"/>
      <c r="C61" s="80"/>
      <c r="D61" s="79"/>
      <c r="E61" s="7" t="s">
        <v>99</v>
      </c>
      <c r="F61" s="16">
        <v>325</v>
      </c>
      <c r="G61" s="79"/>
      <c r="H61" s="19">
        <v>16</v>
      </c>
      <c r="I61" s="18">
        <v>32</v>
      </c>
      <c r="J61" s="21">
        <v>200</v>
      </c>
      <c r="K61" s="21"/>
      <c r="L61" s="21"/>
      <c r="M61" s="22"/>
      <c r="N61" s="25"/>
      <c r="P61" s="11"/>
      <c r="Q61" s="11"/>
      <c r="R61" s="11"/>
    </row>
    <row r="62" spans="1:18" s="10" customFormat="1" ht="57" customHeight="1">
      <c r="A62" s="16">
        <v>60</v>
      </c>
      <c r="B62" s="80" t="s">
        <v>150</v>
      </c>
      <c r="C62" s="80"/>
      <c r="D62" s="79" t="s">
        <v>95</v>
      </c>
      <c r="E62" s="7" t="s">
        <v>96</v>
      </c>
      <c r="F62" s="16">
        <v>168</v>
      </c>
      <c r="G62" s="79" t="s">
        <v>97</v>
      </c>
      <c r="H62" s="19">
        <v>8</v>
      </c>
      <c r="I62" s="18">
        <v>16</v>
      </c>
      <c r="J62" s="21">
        <v>200</v>
      </c>
      <c r="K62" s="21"/>
      <c r="L62" s="21"/>
      <c r="M62" s="22" t="s">
        <v>109</v>
      </c>
      <c r="N62" s="25"/>
      <c r="P62" s="11"/>
      <c r="Q62" s="11"/>
      <c r="R62" s="11"/>
    </row>
    <row r="63" spans="1:18" s="10" customFormat="1" ht="57" customHeight="1">
      <c r="A63" s="16">
        <v>61</v>
      </c>
      <c r="B63" s="80"/>
      <c r="C63" s="80"/>
      <c r="D63" s="79"/>
      <c r="E63" s="7" t="s">
        <v>99</v>
      </c>
      <c r="F63" s="16">
        <v>35</v>
      </c>
      <c r="G63" s="79"/>
      <c r="H63" s="19">
        <v>2</v>
      </c>
      <c r="I63" s="18">
        <v>4</v>
      </c>
      <c r="J63" s="21">
        <v>200</v>
      </c>
      <c r="K63" s="21"/>
      <c r="L63" s="21"/>
      <c r="M63" s="22"/>
      <c r="N63" s="25"/>
      <c r="P63" s="11"/>
      <c r="Q63" s="11"/>
      <c r="R63" s="11"/>
    </row>
    <row r="64" spans="1:18" s="10" customFormat="1" ht="57" customHeight="1">
      <c r="A64" s="16">
        <v>62</v>
      </c>
      <c r="B64" s="80" t="s">
        <v>151</v>
      </c>
      <c r="C64" s="80"/>
      <c r="D64" s="79" t="s">
        <v>95</v>
      </c>
      <c r="E64" s="7" t="s">
        <v>96</v>
      </c>
      <c r="F64" s="16">
        <v>256</v>
      </c>
      <c r="G64" s="79" t="s">
        <v>97</v>
      </c>
      <c r="H64" s="19">
        <v>13</v>
      </c>
      <c r="I64" s="18">
        <v>26</v>
      </c>
      <c r="J64" s="21">
        <v>200</v>
      </c>
      <c r="K64" s="21"/>
      <c r="L64" s="21"/>
      <c r="M64" s="22" t="s">
        <v>109</v>
      </c>
      <c r="N64" s="25"/>
      <c r="P64" s="11"/>
      <c r="Q64" s="11"/>
      <c r="R64" s="11"/>
    </row>
    <row r="65" spans="1:18" s="10" customFormat="1" ht="57" customHeight="1">
      <c r="A65" s="16">
        <v>63</v>
      </c>
      <c r="B65" s="80"/>
      <c r="C65" s="80"/>
      <c r="D65" s="79"/>
      <c r="E65" s="7" t="s">
        <v>99</v>
      </c>
      <c r="F65" s="16">
        <v>330</v>
      </c>
      <c r="G65" s="79"/>
      <c r="H65" s="19">
        <v>17</v>
      </c>
      <c r="I65" s="18">
        <v>34</v>
      </c>
      <c r="J65" s="21">
        <v>200</v>
      </c>
      <c r="K65" s="21"/>
      <c r="L65" s="21"/>
      <c r="M65" s="22"/>
      <c r="N65" s="25"/>
      <c r="P65" s="11"/>
      <c r="Q65" s="11"/>
      <c r="R65" s="11"/>
    </row>
    <row r="66" spans="1:18" s="10" customFormat="1" ht="57" customHeight="1">
      <c r="A66" s="16">
        <v>64</v>
      </c>
      <c r="B66" s="80" t="s">
        <v>152</v>
      </c>
      <c r="C66" s="80"/>
      <c r="D66" s="79" t="s">
        <v>95</v>
      </c>
      <c r="E66" s="7" t="s">
        <v>96</v>
      </c>
      <c r="F66" s="16">
        <v>83</v>
      </c>
      <c r="G66" s="79" t="s">
        <v>97</v>
      </c>
      <c r="H66" s="19">
        <v>4</v>
      </c>
      <c r="I66" s="18">
        <v>8</v>
      </c>
      <c r="J66" s="21">
        <v>200</v>
      </c>
      <c r="K66" s="21"/>
      <c r="L66" s="21"/>
      <c r="M66" s="22" t="s">
        <v>109</v>
      </c>
      <c r="N66" s="25"/>
      <c r="P66" s="11"/>
      <c r="Q66" s="11"/>
      <c r="R66" s="11"/>
    </row>
    <row r="67" spans="1:18" s="10" customFormat="1" ht="57" customHeight="1">
      <c r="A67" s="16">
        <v>65</v>
      </c>
      <c r="B67" s="80"/>
      <c r="C67" s="80"/>
      <c r="D67" s="79"/>
      <c r="E67" s="7" t="s">
        <v>99</v>
      </c>
      <c r="F67" s="16">
        <v>368</v>
      </c>
      <c r="G67" s="79"/>
      <c r="H67" s="19">
        <v>18</v>
      </c>
      <c r="I67" s="18">
        <v>36</v>
      </c>
      <c r="J67" s="21">
        <v>200</v>
      </c>
      <c r="K67" s="21"/>
      <c r="L67" s="21"/>
      <c r="M67" s="22"/>
      <c r="N67" s="25"/>
      <c r="P67" s="11"/>
      <c r="Q67" s="11"/>
      <c r="R67" s="11"/>
    </row>
    <row r="68" spans="1:18" s="10" customFormat="1" ht="57" customHeight="1">
      <c r="A68" s="16">
        <v>66</v>
      </c>
      <c r="B68" s="80" t="s">
        <v>153</v>
      </c>
      <c r="C68" s="80"/>
      <c r="D68" s="79" t="s">
        <v>95</v>
      </c>
      <c r="E68" s="7" t="s">
        <v>96</v>
      </c>
      <c r="F68" s="16">
        <v>88</v>
      </c>
      <c r="G68" s="79" t="s">
        <v>97</v>
      </c>
      <c r="H68" s="19">
        <v>4</v>
      </c>
      <c r="I68" s="18">
        <v>8</v>
      </c>
      <c r="J68" s="21">
        <v>200</v>
      </c>
      <c r="K68" s="21"/>
      <c r="L68" s="21"/>
      <c r="M68" s="22" t="s">
        <v>109</v>
      </c>
      <c r="N68" s="25"/>
      <c r="P68" s="11"/>
      <c r="Q68" s="11"/>
      <c r="R68" s="11"/>
    </row>
    <row r="69" spans="1:18" s="10" customFormat="1" ht="57" customHeight="1">
      <c r="A69" s="16">
        <v>67</v>
      </c>
      <c r="B69" s="80"/>
      <c r="C69" s="80"/>
      <c r="D69" s="79"/>
      <c r="E69" s="7" t="s">
        <v>99</v>
      </c>
      <c r="F69" s="16">
        <v>150</v>
      </c>
      <c r="G69" s="79"/>
      <c r="H69" s="19">
        <v>8</v>
      </c>
      <c r="I69" s="18">
        <v>16</v>
      </c>
      <c r="J69" s="21">
        <v>200</v>
      </c>
      <c r="K69" s="21"/>
      <c r="L69" s="21"/>
      <c r="M69" s="22"/>
      <c r="N69" s="25"/>
      <c r="P69" s="11"/>
      <c r="Q69" s="11"/>
      <c r="R69" s="11"/>
    </row>
    <row r="70" spans="1:18" s="10" customFormat="1" ht="57" customHeight="1">
      <c r="A70" s="16">
        <v>68</v>
      </c>
      <c r="B70" s="80" t="s">
        <v>154</v>
      </c>
      <c r="C70" s="80"/>
      <c r="D70" s="79" t="s">
        <v>95</v>
      </c>
      <c r="E70" s="7" t="s">
        <v>96</v>
      </c>
      <c r="F70" s="16">
        <v>90</v>
      </c>
      <c r="G70" s="79" t="s">
        <v>97</v>
      </c>
      <c r="H70" s="19">
        <v>5</v>
      </c>
      <c r="I70" s="18">
        <v>10</v>
      </c>
      <c r="J70" s="21">
        <v>200</v>
      </c>
      <c r="K70" s="21"/>
      <c r="L70" s="21"/>
      <c r="M70" s="22" t="s">
        <v>109</v>
      </c>
      <c r="N70" s="25"/>
      <c r="P70" s="11"/>
      <c r="Q70" s="11"/>
      <c r="R70" s="11"/>
    </row>
    <row r="71" spans="1:18" s="10" customFormat="1" ht="57" customHeight="1">
      <c r="A71" s="16">
        <v>69</v>
      </c>
      <c r="B71" s="80"/>
      <c r="C71" s="80"/>
      <c r="D71" s="79"/>
      <c r="E71" s="7" t="s">
        <v>99</v>
      </c>
      <c r="F71" s="16">
        <v>175</v>
      </c>
      <c r="G71" s="79"/>
      <c r="H71" s="19">
        <v>9</v>
      </c>
      <c r="I71" s="18">
        <v>18</v>
      </c>
      <c r="J71" s="21">
        <v>200</v>
      </c>
      <c r="K71" s="21"/>
      <c r="L71" s="21"/>
      <c r="M71" s="22"/>
      <c r="N71" s="25"/>
      <c r="P71" s="11"/>
      <c r="Q71" s="11"/>
      <c r="R71" s="11"/>
    </row>
    <row r="72" spans="1:18" s="10" customFormat="1" ht="57" customHeight="1">
      <c r="A72" s="16">
        <v>70</v>
      </c>
      <c r="B72" s="80" t="s">
        <v>155</v>
      </c>
      <c r="C72" s="80"/>
      <c r="D72" s="79" t="s">
        <v>95</v>
      </c>
      <c r="E72" s="7" t="s">
        <v>96</v>
      </c>
      <c r="F72" s="16">
        <v>59</v>
      </c>
      <c r="G72" s="79" t="s">
        <v>97</v>
      </c>
      <c r="H72" s="19">
        <v>3</v>
      </c>
      <c r="I72" s="18">
        <v>6</v>
      </c>
      <c r="J72" s="21">
        <v>200</v>
      </c>
      <c r="K72" s="21"/>
      <c r="L72" s="21"/>
      <c r="M72" s="22" t="s">
        <v>109</v>
      </c>
      <c r="N72" s="25"/>
      <c r="P72" s="11"/>
      <c r="Q72" s="11"/>
      <c r="R72" s="11"/>
    </row>
    <row r="73" spans="1:18" s="10" customFormat="1" ht="57" customHeight="1">
      <c r="A73" s="16">
        <v>71</v>
      </c>
      <c r="B73" s="80"/>
      <c r="C73" s="80"/>
      <c r="D73" s="79"/>
      <c r="E73" s="7" t="s">
        <v>99</v>
      </c>
      <c r="F73" s="16">
        <v>169</v>
      </c>
      <c r="G73" s="79"/>
      <c r="H73" s="19">
        <v>8</v>
      </c>
      <c r="I73" s="18">
        <v>16</v>
      </c>
      <c r="J73" s="21">
        <v>200</v>
      </c>
      <c r="K73" s="21"/>
      <c r="L73" s="21"/>
      <c r="M73" s="22"/>
      <c r="N73" s="25"/>
      <c r="P73" s="11"/>
      <c r="Q73" s="11"/>
      <c r="R73" s="11"/>
    </row>
    <row r="74" spans="1:18" s="10" customFormat="1" ht="57" customHeight="1">
      <c r="A74" s="16">
        <v>72</v>
      </c>
      <c r="B74" s="80" t="s">
        <v>156</v>
      </c>
      <c r="C74" s="80"/>
      <c r="D74" s="79" t="s">
        <v>95</v>
      </c>
      <c r="E74" s="7" t="s">
        <v>96</v>
      </c>
      <c r="F74" s="16">
        <v>234</v>
      </c>
      <c r="G74" s="79" t="s">
        <v>97</v>
      </c>
      <c r="H74" s="19">
        <v>12</v>
      </c>
      <c r="I74" s="18">
        <v>24</v>
      </c>
      <c r="J74" s="21">
        <v>200</v>
      </c>
      <c r="K74" s="21"/>
      <c r="L74" s="21"/>
      <c r="M74" s="22" t="s">
        <v>109</v>
      </c>
      <c r="N74" s="25"/>
      <c r="P74" s="11"/>
      <c r="Q74" s="11"/>
      <c r="R74" s="11"/>
    </row>
    <row r="75" spans="1:18" s="10" customFormat="1" ht="57" customHeight="1">
      <c r="A75" s="16">
        <v>73</v>
      </c>
      <c r="B75" s="80"/>
      <c r="C75" s="80"/>
      <c r="D75" s="79"/>
      <c r="E75" s="7" t="s">
        <v>99</v>
      </c>
      <c r="F75" s="16">
        <v>150</v>
      </c>
      <c r="G75" s="79"/>
      <c r="H75" s="19">
        <v>8</v>
      </c>
      <c r="I75" s="18">
        <v>16</v>
      </c>
      <c r="J75" s="21">
        <v>200</v>
      </c>
      <c r="K75" s="21"/>
      <c r="L75" s="21"/>
      <c r="M75" s="22"/>
      <c r="N75" s="25"/>
      <c r="P75" s="11"/>
      <c r="Q75" s="11"/>
      <c r="R75" s="11"/>
    </row>
    <row r="76" spans="1:18" s="10" customFormat="1" ht="57" customHeight="1">
      <c r="A76" s="16">
        <v>74</v>
      </c>
      <c r="B76" s="80" t="s">
        <v>157</v>
      </c>
      <c r="C76" s="80"/>
      <c r="D76" s="17" t="s">
        <v>95</v>
      </c>
      <c r="E76" s="7" t="s">
        <v>99</v>
      </c>
      <c r="F76" s="16">
        <v>256</v>
      </c>
      <c r="G76" s="17" t="s">
        <v>97</v>
      </c>
      <c r="H76" s="19">
        <v>13</v>
      </c>
      <c r="I76" s="18">
        <v>26</v>
      </c>
      <c r="J76" s="21">
        <v>200</v>
      </c>
      <c r="K76" s="21"/>
      <c r="L76" s="21"/>
      <c r="M76" s="22" t="s">
        <v>109</v>
      </c>
      <c r="N76" s="25"/>
      <c r="P76" s="11"/>
      <c r="Q76" s="11"/>
      <c r="R76" s="11"/>
    </row>
    <row r="77" spans="1:18" s="10" customFormat="1" ht="57" customHeight="1">
      <c r="A77" s="16">
        <v>75</v>
      </c>
      <c r="B77" s="80" t="s">
        <v>158</v>
      </c>
      <c r="C77" s="80"/>
      <c r="D77" s="79" t="s">
        <v>95</v>
      </c>
      <c r="E77" s="7" t="s">
        <v>96</v>
      </c>
      <c r="F77" s="16">
        <v>50</v>
      </c>
      <c r="G77" s="79" t="s">
        <v>97</v>
      </c>
      <c r="H77" s="19">
        <v>3</v>
      </c>
      <c r="I77" s="18">
        <v>6</v>
      </c>
      <c r="J77" s="21">
        <v>200</v>
      </c>
      <c r="K77" s="21"/>
      <c r="L77" s="21"/>
      <c r="M77" s="22" t="s">
        <v>109</v>
      </c>
      <c r="N77" s="25"/>
      <c r="P77" s="11"/>
      <c r="Q77" s="11"/>
      <c r="R77" s="11"/>
    </row>
    <row r="78" spans="1:18" s="10" customFormat="1" ht="57" customHeight="1">
      <c r="A78" s="16">
        <v>76</v>
      </c>
      <c r="B78" s="80"/>
      <c r="C78" s="80"/>
      <c r="D78" s="79"/>
      <c r="E78" s="7" t="s">
        <v>99</v>
      </c>
      <c r="F78" s="16">
        <v>178</v>
      </c>
      <c r="G78" s="79"/>
      <c r="H78" s="19">
        <v>9</v>
      </c>
      <c r="I78" s="18">
        <v>18</v>
      </c>
      <c r="J78" s="21">
        <v>200</v>
      </c>
      <c r="K78" s="21"/>
      <c r="L78" s="21"/>
      <c r="M78" s="22"/>
      <c r="N78" s="25"/>
      <c r="P78" s="11"/>
      <c r="Q78" s="11"/>
      <c r="R78" s="11"/>
    </row>
    <row r="79" spans="1:18" s="10" customFormat="1" ht="57" customHeight="1">
      <c r="A79" s="16">
        <v>77</v>
      </c>
      <c r="B79" s="80" t="s">
        <v>159</v>
      </c>
      <c r="C79" s="80"/>
      <c r="D79" s="79" t="s">
        <v>95</v>
      </c>
      <c r="E79" s="7" t="s">
        <v>96</v>
      </c>
      <c r="F79" s="16">
        <v>78</v>
      </c>
      <c r="G79" s="79" t="s">
        <v>97</v>
      </c>
      <c r="H79" s="19">
        <v>4</v>
      </c>
      <c r="I79" s="18">
        <v>8</v>
      </c>
      <c r="J79" s="21">
        <v>200</v>
      </c>
      <c r="K79" s="21"/>
      <c r="L79" s="21"/>
      <c r="M79" s="22" t="s">
        <v>109</v>
      </c>
      <c r="N79" s="25"/>
      <c r="P79" s="11"/>
      <c r="Q79" s="11"/>
      <c r="R79" s="11"/>
    </row>
    <row r="80" spans="1:18" s="10" customFormat="1" ht="57" customHeight="1">
      <c r="A80" s="16">
        <v>78</v>
      </c>
      <c r="B80" s="80"/>
      <c r="C80" s="80"/>
      <c r="D80" s="79"/>
      <c r="E80" s="7" t="s">
        <v>99</v>
      </c>
      <c r="F80" s="16">
        <v>300</v>
      </c>
      <c r="G80" s="79"/>
      <c r="H80" s="19">
        <v>15</v>
      </c>
      <c r="I80" s="18">
        <v>30</v>
      </c>
      <c r="J80" s="21">
        <v>200</v>
      </c>
      <c r="K80" s="21"/>
      <c r="L80" s="21"/>
      <c r="M80" s="22"/>
      <c r="N80" s="25"/>
      <c r="P80" s="11"/>
      <c r="Q80" s="11"/>
      <c r="R80" s="11"/>
    </row>
    <row r="81" spans="1:18" s="10" customFormat="1" ht="57" customHeight="1">
      <c r="A81" s="16">
        <v>79</v>
      </c>
      <c r="B81" s="80" t="s">
        <v>160</v>
      </c>
      <c r="C81" s="80"/>
      <c r="D81" s="17" t="s">
        <v>95</v>
      </c>
      <c r="E81" s="7" t="s">
        <v>96</v>
      </c>
      <c r="F81" s="16">
        <v>189</v>
      </c>
      <c r="G81" s="17" t="s">
        <v>97</v>
      </c>
      <c r="H81" s="19">
        <v>9</v>
      </c>
      <c r="I81" s="18">
        <v>18</v>
      </c>
      <c r="J81" s="21">
        <v>200</v>
      </c>
      <c r="K81" s="21"/>
      <c r="L81" s="21"/>
      <c r="M81" s="22" t="s">
        <v>109</v>
      </c>
      <c r="N81" s="25"/>
      <c r="P81" s="11"/>
      <c r="Q81" s="11"/>
      <c r="R81" s="11"/>
    </row>
    <row r="82" spans="1:18" s="10" customFormat="1" ht="57" customHeight="1">
      <c r="A82" s="16">
        <v>80</v>
      </c>
      <c r="B82" s="80" t="s">
        <v>161</v>
      </c>
      <c r="C82" s="80"/>
      <c r="D82" s="79" t="s">
        <v>95</v>
      </c>
      <c r="E82" s="7" t="s">
        <v>96</v>
      </c>
      <c r="F82" s="16">
        <v>56</v>
      </c>
      <c r="G82" s="79" t="s">
        <v>97</v>
      </c>
      <c r="H82" s="19">
        <v>3</v>
      </c>
      <c r="I82" s="18">
        <v>6</v>
      </c>
      <c r="J82" s="21">
        <v>200</v>
      </c>
      <c r="K82" s="21"/>
      <c r="L82" s="21"/>
      <c r="M82" s="22" t="s">
        <v>109</v>
      </c>
      <c r="N82" s="25"/>
      <c r="P82" s="11"/>
      <c r="Q82" s="11"/>
      <c r="R82" s="11"/>
    </row>
    <row r="83" spans="1:18" s="10" customFormat="1" ht="57" customHeight="1">
      <c r="A83" s="16">
        <v>81</v>
      </c>
      <c r="B83" s="80"/>
      <c r="C83" s="80"/>
      <c r="D83" s="79"/>
      <c r="E83" s="7" t="s">
        <v>99</v>
      </c>
      <c r="F83" s="16">
        <v>145</v>
      </c>
      <c r="G83" s="79"/>
      <c r="H83" s="19">
        <v>7</v>
      </c>
      <c r="I83" s="18">
        <v>14</v>
      </c>
      <c r="J83" s="21">
        <v>200</v>
      </c>
      <c r="K83" s="21"/>
      <c r="L83" s="21"/>
      <c r="M83" s="22"/>
      <c r="N83" s="25"/>
      <c r="P83" s="11"/>
      <c r="Q83" s="11"/>
      <c r="R83" s="11"/>
    </row>
    <row r="84" spans="1:18" s="10" customFormat="1" ht="57" customHeight="1">
      <c r="A84" s="16">
        <v>82</v>
      </c>
      <c r="B84" s="80" t="s">
        <v>162</v>
      </c>
      <c r="C84" s="80"/>
      <c r="D84" s="17" t="s">
        <v>95</v>
      </c>
      <c r="E84" s="7" t="s">
        <v>96</v>
      </c>
      <c r="F84" s="16">
        <v>145</v>
      </c>
      <c r="G84" s="17" t="s">
        <v>97</v>
      </c>
      <c r="H84" s="19">
        <v>7</v>
      </c>
      <c r="I84" s="18">
        <v>14</v>
      </c>
      <c r="J84" s="21">
        <v>200</v>
      </c>
      <c r="K84" s="21"/>
      <c r="L84" s="21"/>
      <c r="M84" s="22" t="s">
        <v>109</v>
      </c>
      <c r="N84" s="25"/>
      <c r="P84" s="11"/>
      <c r="Q84" s="11"/>
      <c r="R84" s="11"/>
    </row>
    <row r="85" spans="1:18" s="10" customFormat="1" ht="57" customHeight="1">
      <c r="A85" s="16">
        <v>83</v>
      </c>
      <c r="B85" s="80" t="s">
        <v>163</v>
      </c>
      <c r="C85" s="80"/>
      <c r="D85" s="79" t="s">
        <v>95</v>
      </c>
      <c r="E85" s="7" t="s">
        <v>96</v>
      </c>
      <c r="F85" s="16">
        <v>147</v>
      </c>
      <c r="G85" s="79" t="s">
        <v>97</v>
      </c>
      <c r="H85" s="19">
        <v>7</v>
      </c>
      <c r="I85" s="18">
        <v>14</v>
      </c>
      <c r="J85" s="21">
        <v>200</v>
      </c>
      <c r="K85" s="21"/>
      <c r="L85" s="21"/>
      <c r="M85" s="22" t="s">
        <v>109</v>
      </c>
      <c r="N85" s="25"/>
      <c r="P85" s="11"/>
      <c r="Q85" s="11"/>
      <c r="R85" s="11"/>
    </row>
    <row r="86" spans="1:18" s="10" customFormat="1" ht="57" customHeight="1">
      <c r="A86" s="16">
        <v>84</v>
      </c>
      <c r="B86" s="80"/>
      <c r="C86" s="80"/>
      <c r="D86" s="79"/>
      <c r="E86" s="7" t="s">
        <v>99</v>
      </c>
      <c r="F86" s="16">
        <v>288</v>
      </c>
      <c r="G86" s="79"/>
      <c r="H86" s="19">
        <v>14</v>
      </c>
      <c r="I86" s="18">
        <v>28</v>
      </c>
      <c r="J86" s="21">
        <v>200</v>
      </c>
      <c r="K86" s="21"/>
      <c r="L86" s="21"/>
      <c r="M86" s="22"/>
      <c r="N86" s="25"/>
      <c r="P86" s="11"/>
      <c r="Q86" s="11"/>
      <c r="R86" s="11"/>
    </row>
    <row r="87" spans="1:18" s="10" customFormat="1" ht="57" customHeight="1">
      <c r="A87" s="16">
        <v>85</v>
      </c>
      <c r="B87" s="80" t="s">
        <v>164</v>
      </c>
      <c r="C87" s="80"/>
      <c r="D87" s="79" t="s">
        <v>95</v>
      </c>
      <c r="E87" s="7" t="s">
        <v>96</v>
      </c>
      <c r="F87" s="16">
        <v>59</v>
      </c>
      <c r="G87" s="79" t="s">
        <v>97</v>
      </c>
      <c r="H87" s="19">
        <v>3</v>
      </c>
      <c r="I87" s="18">
        <v>6</v>
      </c>
      <c r="J87" s="21">
        <v>200</v>
      </c>
      <c r="K87" s="21"/>
      <c r="L87" s="21"/>
      <c r="M87" s="22" t="s">
        <v>109</v>
      </c>
      <c r="N87" s="25"/>
      <c r="P87" s="11"/>
      <c r="Q87" s="11"/>
      <c r="R87" s="11"/>
    </row>
    <row r="88" spans="1:18" s="10" customFormat="1" ht="57" customHeight="1">
      <c r="A88" s="16">
        <v>86</v>
      </c>
      <c r="B88" s="80"/>
      <c r="C88" s="80"/>
      <c r="D88" s="79"/>
      <c r="E88" s="7" t="s">
        <v>99</v>
      </c>
      <c r="F88" s="16">
        <v>224</v>
      </c>
      <c r="G88" s="79"/>
      <c r="H88" s="19">
        <v>11</v>
      </c>
      <c r="I88" s="18">
        <v>22</v>
      </c>
      <c r="J88" s="21">
        <v>200</v>
      </c>
      <c r="K88" s="21"/>
      <c r="L88" s="21"/>
      <c r="M88" s="22"/>
      <c r="N88" s="25"/>
      <c r="P88" s="11"/>
      <c r="Q88" s="11"/>
      <c r="R88" s="11"/>
    </row>
    <row r="89" spans="1:18" s="10" customFormat="1" ht="57" customHeight="1">
      <c r="A89" s="16">
        <v>87</v>
      </c>
      <c r="B89" s="80" t="s">
        <v>165</v>
      </c>
      <c r="C89" s="80"/>
      <c r="D89" s="79" t="s">
        <v>95</v>
      </c>
      <c r="E89" s="7" t="s">
        <v>96</v>
      </c>
      <c r="F89" s="16">
        <v>136</v>
      </c>
      <c r="G89" s="79" t="s">
        <v>97</v>
      </c>
      <c r="H89" s="19">
        <v>7</v>
      </c>
      <c r="I89" s="18">
        <v>14</v>
      </c>
      <c r="J89" s="21">
        <v>200</v>
      </c>
      <c r="K89" s="21"/>
      <c r="L89" s="21"/>
      <c r="M89" s="22" t="s">
        <v>109</v>
      </c>
      <c r="N89" s="25"/>
      <c r="P89" s="11"/>
      <c r="Q89" s="11"/>
      <c r="R89" s="11"/>
    </row>
    <row r="90" spans="1:18" s="10" customFormat="1" ht="57" customHeight="1">
      <c r="A90" s="16">
        <v>88</v>
      </c>
      <c r="B90" s="80"/>
      <c r="C90" s="80"/>
      <c r="D90" s="79"/>
      <c r="E90" s="7" t="s">
        <v>99</v>
      </c>
      <c r="F90" s="16">
        <v>58</v>
      </c>
      <c r="G90" s="79"/>
      <c r="H90" s="19">
        <v>3</v>
      </c>
      <c r="I90" s="18">
        <v>6</v>
      </c>
      <c r="J90" s="21">
        <v>200</v>
      </c>
      <c r="K90" s="21"/>
      <c r="L90" s="21"/>
      <c r="M90" s="22"/>
      <c r="N90" s="25"/>
      <c r="P90" s="11"/>
      <c r="Q90" s="11"/>
      <c r="R90" s="11"/>
    </row>
    <row r="91" spans="1:18" s="10" customFormat="1" ht="57" customHeight="1">
      <c r="A91" s="16">
        <v>89</v>
      </c>
      <c r="B91" s="80" t="s">
        <v>166</v>
      </c>
      <c r="C91" s="80"/>
      <c r="D91" s="17" t="s">
        <v>95</v>
      </c>
      <c r="E91" s="7" t="s">
        <v>99</v>
      </c>
      <c r="F91" s="16">
        <v>296</v>
      </c>
      <c r="G91" s="17" t="s">
        <v>97</v>
      </c>
      <c r="H91" s="19">
        <v>15</v>
      </c>
      <c r="I91" s="18">
        <v>30</v>
      </c>
      <c r="J91" s="21">
        <v>200</v>
      </c>
      <c r="K91" s="21"/>
      <c r="L91" s="21"/>
      <c r="M91" s="22" t="s">
        <v>109</v>
      </c>
      <c r="N91" s="25"/>
      <c r="P91" s="11"/>
      <c r="Q91" s="11"/>
      <c r="R91" s="11"/>
    </row>
    <row r="92" spans="1:18" s="10" customFormat="1" ht="57" customHeight="1">
      <c r="A92" s="16">
        <v>90</v>
      </c>
      <c r="B92" s="80" t="s">
        <v>167</v>
      </c>
      <c r="C92" s="80"/>
      <c r="D92" s="79" t="s">
        <v>95</v>
      </c>
      <c r="E92" s="7" t="s">
        <v>96</v>
      </c>
      <c r="F92" s="16">
        <v>523</v>
      </c>
      <c r="G92" s="79" t="s">
        <v>97</v>
      </c>
      <c r="H92" s="19">
        <v>26</v>
      </c>
      <c r="I92" s="18">
        <v>52</v>
      </c>
      <c r="J92" s="21">
        <v>200</v>
      </c>
      <c r="K92" s="21"/>
      <c r="L92" s="21"/>
      <c r="M92" s="22" t="s">
        <v>109</v>
      </c>
      <c r="N92" s="25"/>
      <c r="P92" s="11"/>
      <c r="Q92" s="11"/>
      <c r="R92" s="11"/>
    </row>
    <row r="93" spans="1:18" s="10" customFormat="1" ht="57" customHeight="1">
      <c r="A93" s="16">
        <v>91</v>
      </c>
      <c r="B93" s="80"/>
      <c r="C93" s="80"/>
      <c r="D93" s="79"/>
      <c r="E93" s="7" t="s">
        <v>99</v>
      </c>
      <c r="F93" s="16">
        <v>498</v>
      </c>
      <c r="G93" s="79"/>
      <c r="H93" s="19">
        <v>25</v>
      </c>
      <c r="I93" s="18">
        <v>50</v>
      </c>
      <c r="J93" s="21">
        <v>200</v>
      </c>
      <c r="K93" s="21"/>
      <c r="L93" s="21"/>
      <c r="M93" s="22"/>
      <c r="N93" s="25"/>
      <c r="P93" s="11"/>
      <c r="Q93" s="11"/>
      <c r="R93" s="11"/>
    </row>
    <row r="94" spans="1:18" s="10" customFormat="1" ht="57" customHeight="1">
      <c r="A94" s="16">
        <v>92</v>
      </c>
      <c r="B94" s="80" t="s">
        <v>168</v>
      </c>
      <c r="C94" s="80"/>
      <c r="D94" s="79" t="s">
        <v>95</v>
      </c>
      <c r="E94" s="7" t="s">
        <v>96</v>
      </c>
      <c r="F94" s="16">
        <v>80</v>
      </c>
      <c r="G94" s="79" t="s">
        <v>97</v>
      </c>
      <c r="H94" s="19">
        <v>4</v>
      </c>
      <c r="I94" s="18">
        <v>8</v>
      </c>
      <c r="J94" s="21">
        <v>200</v>
      </c>
      <c r="K94" s="21"/>
      <c r="L94" s="21"/>
      <c r="M94" s="22" t="s">
        <v>109</v>
      </c>
      <c r="N94" s="25"/>
      <c r="P94" s="11"/>
      <c r="Q94" s="11"/>
      <c r="R94" s="11"/>
    </row>
    <row r="95" spans="1:18" s="10" customFormat="1" ht="57" customHeight="1">
      <c r="A95" s="16">
        <v>93</v>
      </c>
      <c r="B95" s="80"/>
      <c r="C95" s="80"/>
      <c r="D95" s="79"/>
      <c r="E95" s="7" t="s">
        <v>99</v>
      </c>
      <c r="F95" s="16">
        <v>321</v>
      </c>
      <c r="G95" s="79"/>
      <c r="H95" s="19">
        <v>16</v>
      </c>
      <c r="I95" s="18">
        <v>32</v>
      </c>
      <c r="J95" s="21">
        <v>200</v>
      </c>
      <c r="K95" s="21"/>
      <c r="L95" s="21"/>
      <c r="M95" s="22"/>
      <c r="N95" s="25"/>
      <c r="P95" s="11"/>
      <c r="Q95" s="11"/>
      <c r="R95" s="11"/>
    </row>
    <row r="96" spans="1:18" s="10" customFormat="1" ht="57" customHeight="1">
      <c r="A96" s="16">
        <v>94</v>
      </c>
      <c r="B96" s="80" t="s">
        <v>169</v>
      </c>
      <c r="C96" s="80"/>
      <c r="D96" s="79" t="s">
        <v>95</v>
      </c>
      <c r="E96" s="7" t="s">
        <v>96</v>
      </c>
      <c r="F96" s="16">
        <v>145</v>
      </c>
      <c r="G96" s="79" t="s">
        <v>97</v>
      </c>
      <c r="H96" s="19">
        <v>7</v>
      </c>
      <c r="I96" s="18">
        <v>14</v>
      </c>
      <c r="J96" s="21">
        <v>200</v>
      </c>
      <c r="K96" s="21"/>
      <c r="L96" s="21"/>
      <c r="M96" s="22" t="s">
        <v>109</v>
      </c>
      <c r="N96" s="25"/>
      <c r="P96" s="11"/>
      <c r="Q96" s="11"/>
      <c r="R96" s="11"/>
    </row>
    <row r="97" spans="1:18" s="10" customFormat="1" ht="57" customHeight="1">
      <c r="A97" s="16">
        <v>95</v>
      </c>
      <c r="B97" s="80"/>
      <c r="C97" s="80"/>
      <c r="D97" s="79"/>
      <c r="E97" s="7" t="s">
        <v>99</v>
      </c>
      <c r="F97" s="16">
        <v>210</v>
      </c>
      <c r="G97" s="79"/>
      <c r="H97" s="19">
        <v>11</v>
      </c>
      <c r="I97" s="18">
        <v>22</v>
      </c>
      <c r="J97" s="21">
        <v>200</v>
      </c>
      <c r="K97" s="21"/>
      <c r="L97" s="21"/>
      <c r="M97" s="22"/>
      <c r="N97" s="25"/>
      <c r="P97" s="11"/>
      <c r="Q97" s="11"/>
      <c r="R97" s="11"/>
    </row>
    <row r="98" spans="1:18" s="10" customFormat="1" ht="57" customHeight="1">
      <c r="A98" s="16">
        <v>96</v>
      </c>
      <c r="B98" s="80" t="s">
        <v>170</v>
      </c>
      <c r="C98" s="80"/>
      <c r="D98" s="79" t="s">
        <v>95</v>
      </c>
      <c r="E98" s="7" t="s">
        <v>96</v>
      </c>
      <c r="F98" s="16">
        <v>26</v>
      </c>
      <c r="G98" s="79" t="s">
        <v>97</v>
      </c>
      <c r="H98" s="19">
        <v>1</v>
      </c>
      <c r="I98" s="18">
        <v>2</v>
      </c>
      <c r="J98" s="21">
        <v>200</v>
      </c>
      <c r="K98" s="21"/>
      <c r="L98" s="21"/>
      <c r="M98" s="22" t="s">
        <v>109</v>
      </c>
      <c r="N98" s="25"/>
      <c r="P98" s="11"/>
      <c r="Q98" s="11"/>
      <c r="R98" s="11"/>
    </row>
    <row r="99" spans="1:18" s="10" customFormat="1" ht="57" customHeight="1">
      <c r="A99" s="16">
        <v>97</v>
      </c>
      <c r="B99" s="80"/>
      <c r="C99" s="80"/>
      <c r="D99" s="79"/>
      <c r="E99" s="7" t="s">
        <v>99</v>
      </c>
      <c r="F99" s="16">
        <v>102</v>
      </c>
      <c r="G99" s="79"/>
      <c r="H99" s="19">
        <v>5</v>
      </c>
      <c r="I99" s="18">
        <v>10</v>
      </c>
      <c r="J99" s="21">
        <v>200</v>
      </c>
      <c r="K99" s="21"/>
      <c r="L99" s="21"/>
      <c r="M99" s="22"/>
      <c r="N99" s="25"/>
      <c r="P99" s="11"/>
      <c r="Q99" s="11"/>
      <c r="R99" s="11"/>
    </row>
    <row r="100" spans="1:18" s="10" customFormat="1" ht="57" customHeight="1">
      <c r="A100" s="16">
        <v>98</v>
      </c>
      <c r="B100" s="80" t="s">
        <v>171</v>
      </c>
      <c r="C100" s="80"/>
      <c r="D100" s="79" t="s">
        <v>95</v>
      </c>
      <c r="E100" s="7" t="s">
        <v>96</v>
      </c>
      <c r="F100" s="16">
        <v>89</v>
      </c>
      <c r="G100" s="79" t="s">
        <v>97</v>
      </c>
      <c r="H100" s="19">
        <v>4</v>
      </c>
      <c r="I100" s="18">
        <v>8</v>
      </c>
      <c r="J100" s="21">
        <v>200</v>
      </c>
      <c r="K100" s="21"/>
      <c r="L100" s="21"/>
      <c r="M100" s="22" t="s">
        <v>109</v>
      </c>
      <c r="N100" s="25"/>
      <c r="P100" s="11"/>
      <c r="Q100" s="11"/>
      <c r="R100" s="11"/>
    </row>
    <row r="101" spans="1:18" s="10" customFormat="1" ht="57" customHeight="1">
      <c r="A101" s="16">
        <v>99</v>
      </c>
      <c r="B101" s="80"/>
      <c r="C101" s="80"/>
      <c r="D101" s="79"/>
      <c r="E101" s="7" t="s">
        <v>99</v>
      </c>
      <c r="F101" s="16">
        <v>123</v>
      </c>
      <c r="G101" s="79"/>
      <c r="H101" s="19">
        <v>6</v>
      </c>
      <c r="I101" s="18">
        <v>12</v>
      </c>
      <c r="J101" s="21">
        <v>200</v>
      </c>
      <c r="K101" s="21"/>
      <c r="L101" s="21"/>
      <c r="M101" s="22"/>
      <c r="N101" s="25"/>
      <c r="P101" s="11"/>
      <c r="Q101" s="11"/>
      <c r="R101" s="11"/>
    </row>
    <row r="102" spans="1:18" s="10" customFormat="1" ht="57" customHeight="1">
      <c r="A102" s="16">
        <v>100</v>
      </c>
      <c r="B102" s="80" t="s">
        <v>172</v>
      </c>
      <c r="C102" s="80"/>
      <c r="D102" s="79" t="s">
        <v>95</v>
      </c>
      <c r="E102" s="7" t="s">
        <v>96</v>
      </c>
      <c r="F102" s="16">
        <v>23</v>
      </c>
      <c r="G102" s="79" t="s">
        <v>97</v>
      </c>
      <c r="H102" s="19">
        <v>1</v>
      </c>
      <c r="I102" s="18">
        <v>2</v>
      </c>
      <c r="J102" s="21">
        <v>200</v>
      </c>
      <c r="K102" s="21"/>
      <c r="L102" s="21"/>
      <c r="M102" s="22" t="s">
        <v>109</v>
      </c>
      <c r="N102" s="25"/>
      <c r="P102" s="11"/>
      <c r="Q102" s="11"/>
      <c r="R102" s="11"/>
    </row>
    <row r="103" spans="1:18" s="10" customFormat="1" ht="57" customHeight="1">
      <c r="A103" s="16">
        <v>101</v>
      </c>
      <c r="B103" s="80"/>
      <c r="C103" s="80"/>
      <c r="D103" s="79"/>
      <c r="E103" s="7" t="s">
        <v>99</v>
      </c>
      <c r="F103" s="16">
        <v>256</v>
      </c>
      <c r="G103" s="79"/>
      <c r="H103" s="19">
        <v>13</v>
      </c>
      <c r="I103" s="18">
        <v>26</v>
      </c>
      <c r="J103" s="21">
        <v>200</v>
      </c>
      <c r="K103" s="21"/>
      <c r="L103" s="21"/>
      <c r="M103" s="22"/>
      <c r="N103" s="25"/>
      <c r="P103" s="11"/>
      <c r="Q103" s="11"/>
      <c r="R103" s="11"/>
    </row>
    <row r="104" spans="1:18" s="10" customFormat="1" ht="57" customHeight="1">
      <c r="A104" s="16">
        <v>102</v>
      </c>
      <c r="B104" s="80" t="s">
        <v>171</v>
      </c>
      <c r="C104" s="80"/>
      <c r="D104" s="79" t="s">
        <v>95</v>
      </c>
      <c r="E104" s="7" t="s">
        <v>96</v>
      </c>
      <c r="F104" s="16">
        <v>45</v>
      </c>
      <c r="G104" s="79" t="s">
        <v>97</v>
      </c>
      <c r="H104" s="19">
        <v>2</v>
      </c>
      <c r="I104" s="18">
        <v>4</v>
      </c>
      <c r="J104" s="21">
        <v>200</v>
      </c>
      <c r="K104" s="21"/>
      <c r="L104" s="21"/>
      <c r="M104" s="22" t="s">
        <v>109</v>
      </c>
      <c r="N104" s="25"/>
      <c r="P104" s="11"/>
      <c r="Q104" s="11"/>
      <c r="R104" s="11"/>
    </row>
    <row r="105" spans="1:18" s="10" customFormat="1" ht="57" customHeight="1">
      <c r="A105" s="16">
        <v>103</v>
      </c>
      <c r="B105" s="80"/>
      <c r="C105" s="80"/>
      <c r="D105" s="79"/>
      <c r="E105" s="7" t="s">
        <v>99</v>
      </c>
      <c r="F105" s="16">
        <v>220</v>
      </c>
      <c r="G105" s="79"/>
      <c r="H105" s="19">
        <v>11</v>
      </c>
      <c r="I105" s="18">
        <v>22</v>
      </c>
      <c r="J105" s="21">
        <v>200</v>
      </c>
      <c r="K105" s="21"/>
      <c r="L105" s="21"/>
      <c r="M105" s="22"/>
      <c r="N105" s="25"/>
      <c r="P105" s="11"/>
      <c r="Q105" s="11"/>
      <c r="R105" s="11"/>
    </row>
    <row r="106" spans="1:18" s="10" customFormat="1" ht="57" customHeight="1">
      <c r="A106" s="16">
        <v>104</v>
      </c>
      <c r="B106" s="80" t="s">
        <v>173</v>
      </c>
      <c r="C106" s="80"/>
      <c r="D106" s="79" t="s">
        <v>95</v>
      </c>
      <c r="E106" s="7" t="s">
        <v>96</v>
      </c>
      <c r="F106" s="16">
        <v>49</v>
      </c>
      <c r="G106" s="79" t="s">
        <v>97</v>
      </c>
      <c r="H106" s="19">
        <v>2</v>
      </c>
      <c r="I106" s="18">
        <v>4</v>
      </c>
      <c r="J106" s="21">
        <v>200</v>
      </c>
      <c r="K106" s="21"/>
      <c r="L106" s="21"/>
      <c r="M106" s="22" t="s">
        <v>109</v>
      </c>
      <c r="N106" s="25"/>
      <c r="P106" s="11"/>
      <c r="Q106" s="11"/>
      <c r="R106" s="11"/>
    </row>
    <row r="107" spans="1:18" s="10" customFormat="1" ht="57" customHeight="1">
      <c r="A107" s="16">
        <v>105</v>
      </c>
      <c r="B107" s="80"/>
      <c r="C107" s="80"/>
      <c r="D107" s="79"/>
      <c r="E107" s="7" t="s">
        <v>99</v>
      </c>
      <c r="F107" s="16">
        <v>145</v>
      </c>
      <c r="G107" s="79"/>
      <c r="H107" s="19">
        <v>7</v>
      </c>
      <c r="I107" s="18">
        <v>14</v>
      </c>
      <c r="J107" s="21">
        <v>200</v>
      </c>
      <c r="K107" s="21"/>
      <c r="L107" s="21"/>
      <c r="M107" s="22"/>
      <c r="N107" s="25"/>
      <c r="P107" s="11"/>
      <c r="Q107" s="11"/>
      <c r="R107" s="11"/>
    </row>
    <row r="108" spans="1:18" s="10" customFormat="1" ht="57" customHeight="1">
      <c r="A108" s="16">
        <v>106</v>
      </c>
      <c r="B108" s="80" t="s">
        <v>174</v>
      </c>
      <c r="C108" s="80"/>
      <c r="D108" s="79" t="s">
        <v>95</v>
      </c>
      <c r="E108" s="7" t="s">
        <v>96</v>
      </c>
      <c r="F108" s="16">
        <v>298</v>
      </c>
      <c r="G108" s="79" t="s">
        <v>97</v>
      </c>
      <c r="H108" s="19">
        <v>15</v>
      </c>
      <c r="I108" s="18">
        <v>30</v>
      </c>
      <c r="J108" s="21">
        <v>200</v>
      </c>
      <c r="K108" s="21"/>
      <c r="L108" s="21"/>
      <c r="M108" s="22" t="s">
        <v>109</v>
      </c>
      <c r="N108" s="25"/>
      <c r="P108" s="11"/>
      <c r="Q108" s="11"/>
      <c r="R108" s="11"/>
    </row>
    <row r="109" spans="1:18" s="10" customFormat="1" ht="57" customHeight="1">
      <c r="A109" s="16">
        <v>107</v>
      </c>
      <c r="B109" s="80"/>
      <c r="C109" s="80"/>
      <c r="D109" s="79"/>
      <c r="E109" s="7" t="s">
        <v>99</v>
      </c>
      <c r="F109" s="16">
        <v>55</v>
      </c>
      <c r="G109" s="79"/>
      <c r="H109" s="19">
        <v>3</v>
      </c>
      <c r="I109" s="18">
        <v>6</v>
      </c>
      <c r="J109" s="21">
        <v>200</v>
      </c>
      <c r="K109" s="21"/>
      <c r="L109" s="21"/>
      <c r="M109" s="22"/>
      <c r="N109" s="25"/>
      <c r="P109" s="11"/>
      <c r="Q109" s="11"/>
      <c r="R109" s="11"/>
    </row>
    <row r="110" spans="1:18" s="10" customFormat="1" ht="57" customHeight="1">
      <c r="A110" s="16">
        <v>108</v>
      </c>
      <c r="B110" s="80" t="s">
        <v>175</v>
      </c>
      <c r="C110" s="80"/>
      <c r="D110" s="79" t="s">
        <v>95</v>
      </c>
      <c r="E110" s="7" t="s">
        <v>96</v>
      </c>
      <c r="F110" s="16">
        <v>26</v>
      </c>
      <c r="G110" s="79" t="s">
        <v>97</v>
      </c>
      <c r="H110" s="19">
        <v>1</v>
      </c>
      <c r="I110" s="18">
        <v>2</v>
      </c>
      <c r="J110" s="21">
        <v>200</v>
      </c>
      <c r="K110" s="21"/>
      <c r="L110" s="21"/>
      <c r="M110" s="22" t="s">
        <v>109</v>
      </c>
      <c r="N110" s="25"/>
      <c r="P110" s="11"/>
      <c r="Q110" s="11"/>
      <c r="R110" s="11"/>
    </row>
    <row r="111" spans="1:18" s="10" customFormat="1" ht="57" customHeight="1">
      <c r="A111" s="16">
        <v>109</v>
      </c>
      <c r="B111" s="80"/>
      <c r="C111" s="80"/>
      <c r="D111" s="79"/>
      <c r="E111" s="7" t="s">
        <v>99</v>
      </c>
      <c r="F111" s="16">
        <v>189</v>
      </c>
      <c r="G111" s="79"/>
      <c r="H111" s="19">
        <v>9</v>
      </c>
      <c r="I111" s="18">
        <v>18</v>
      </c>
      <c r="J111" s="21">
        <v>200</v>
      </c>
      <c r="K111" s="21"/>
      <c r="L111" s="21"/>
      <c r="M111" s="22"/>
      <c r="N111" s="25"/>
      <c r="P111" s="11"/>
      <c r="Q111" s="11"/>
      <c r="R111" s="11"/>
    </row>
    <row r="112" spans="1:18" s="10" customFormat="1" ht="57" customHeight="1">
      <c r="A112" s="16">
        <v>110</v>
      </c>
      <c r="B112" s="80" t="s">
        <v>176</v>
      </c>
      <c r="C112" s="80"/>
      <c r="D112" s="79" t="s">
        <v>95</v>
      </c>
      <c r="E112" s="7" t="s">
        <v>96</v>
      </c>
      <c r="F112" s="16">
        <v>78</v>
      </c>
      <c r="G112" s="79" t="s">
        <v>97</v>
      </c>
      <c r="H112" s="19">
        <v>4</v>
      </c>
      <c r="I112" s="18">
        <v>8</v>
      </c>
      <c r="J112" s="21">
        <v>200</v>
      </c>
      <c r="K112" s="21"/>
      <c r="L112" s="21"/>
      <c r="M112" s="22" t="s">
        <v>109</v>
      </c>
      <c r="N112" s="25"/>
      <c r="P112" s="11"/>
      <c r="Q112" s="11"/>
      <c r="R112" s="11"/>
    </row>
    <row r="113" spans="1:18" s="10" customFormat="1" ht="57" customHeight="1">
      <c r="A113" s="16">
        <v>111</v>
      </c>
      <c r="B113" s="80"/>
      <c r="C113" s="80"/>
      <c r="D113" s="79"/>
      <c r="E113" s="7" t="s">
        <v>99</v>
      </c>
      <c r="F113" s="16">
        <v>165</v>
      </c>
      <c r="G113" s="79"/>
      <c r="H113" s="19">
        <v>8</v>
      </c>
      <c r="I113" s="18">
        <v>16</v>
      </c>
      <c r="J113" s="21">
        <v>200</v>
      </c>
      <c r="K113" s="21"/>
      <c r="L113" s="21"/>
      <c r="M113" s="22"/>
      <c r="N113" s="25"/>
      <c r="P113" s="11"/>
      <c r="Q113" s="11"/>
      <c r="R113" s="11"/>
    </row>
    <row r="114" spans="1:18" s="10" customFormat="1" ht="57" customHeight="1">
      <c r="A114" s="16">
        <v>112</v>
      </c>
      <c r="B114" s="80" t="s">
        <v>177</v>
      </c>
      <c r="C114" s="80"/>
      <c r="D114" s="79" t="s">
        <v>95</v>
      </c>
      <c r="E114" s="7" t="s">
        <v>96</v>
      </c>
      <c r="F114" s="16">
        <v>36</v>
      </c>
      <c r="G114" s="79" t="s">
        <v>97</v>
      </c>
      <c r="H114" s="19">
        <v>2</v>
      </c>
      <c r="I114" s="18">
        <v>4</v>
      </c>
      <c r="J114" s="21">
        <v>200</v>
      </c>
      <c r="K114" s="21"/>
      <c r="L114" s="21"/>
      <c r="M114" s="22" t="s">
        <v>109</v>
      </c>
      <c r="N114" s="25"/>
      <c r="P114" s="11"/>
      <c r="Q114" s="11"/>
      <c r="R114" s="11"/>
    </row>
    <row r="115" spans="1:18" s="10" customFormat="1" ht="57" customHeight="1">
      <c r="A115" s="16">
        <v>113</v>
      </c>
      <c r="B115" s="80"/>
      <c r="C115" s="80"/>
      <c r="D115" s="79"/>
      <c r="E115" s="7" t="s">
        <v>99</v>
      </c>
      <c r="F115" s="16">
        <v>100</v>
      </c>
      <c r="G115" s="79"/>
      <c r="H115" s="19">
        <v>5</v>
      </c>
      <c r="I115" s="18">
        <v>10</v>
      </c>
      <c r="J115" s="21">
        <v>200</v>
      </c>
      <c r="K115" s="21"/>
      <c r="L115" s="21"/>
      <c r="M115" s="22"/>
      <c r="N115" s="25"/>
      <c r="P115" s="11"/>
      <c r="Q115" s="11"/>
      <c r="R115" s="11"/>
    </row>
    <row r="116" spans="1:18" s="10" customFormat="1" ht="57" customHeight="1">
      <c r="A116" s="16">
        <v>114</v>
      </c>
      <c r="B116" s="80" t="s">
        <v>178</v>
      </c>
      <c r="C116" s="80"/>
      <c r="D116" s="79" t="s">
        <v>95</v>
      </c>
      <c r="E116" s="7" t="s">
        <v>96</v>
      </c>
      <c r="F116" s="16">
        <v>41</v>
      </c>
      <c r="G116" s="79" t="s">
        <v>97</v>
      </c>
      <c r="H116" s="19">
        <v>2</v>
      </c>
      <c r="I116" s="18">
        <v>4</v>
      </c>
      <c r="J116" s="21">
        <v>200</v>
      </c>
      <c r="K116" s="21"/>
      <c r="L116" s="21"/>
      <c r="M116" s="22" t="s">
        <v>109</v>
      </c>
      <c r="N116" s="25"/>
      <c r="P116" s="11"/>
      <c r="Q116" s="11"/>
      <c r="R116" s="11"/>
    </row>
    <row r="117" spans="1:18" s="10" customFormat="1" ht="57" customHeight="1">
      <c r="A117" s="16">
        <v>115</v>
      </c>
      <c r="B117" s="80"/>
      <c r="C117" s="80"/>
      <c r="D117" s="79"/>
      <c r="E117" s="7" t="s">
        <v>99</v>
      </c>
      <c r="F117" s="16">
        <v>99</v>
      </c>
      <c r="G117" s="79"/>
      <c r="H117" s="19">
        <v>5</v>
      </c>
      <c r="I117" s="18">
        <v>10</v>
      </c>
      <c r="J117" s="21">
        <v>200</v>
      </c>
      <c r="K117" s="21"/>
      <c r="L117" s="21"/>
      <c r="M117" s="22"/>
      <c r="N117" s="25"/>
      <c r="P117" s="11"/>
      <c r="Q117" s="11"/>
      <c r="R117" s="11"/>
    </row>
    <row r="118" spans="1:18" s="10" customFormat="1" ht="57" customHeight="1">
      <c r="A118" s="16">
        <v>116</v>
      </c>
      <c r="B118" s="80" t="s">
        <v>179</v>
      </c>
      <c r="C118" s="80"/>
      <c r="D118" s="79" t="s">
        <v>95</v>
      </c>
      <c r="E118" s="7" t="s">
        <v>96</v>
      </c>
      <c r="F118" s="16">
        <v>35</v>
      </c>
      <c r="G118" s="79" t="s">
        <v>97</v>
      </c>
      <c r="H118" s="19">
        <v>2</v>
      </c>
      <c r="I118" s="18">
        <v>4</v>
      </c>
      <c r="J118" s="21">
        <v>200</v>
      </c>
      <c r="K118" s="21"/>
      <c r="L118" s="21"/>
      <c r="M118" s="22" t="s">
        <v>109</v>
      </c>
      <c r="N118" s="25"/>
      <c r="P118" s="11"/>
      <c r="Q118" s="11"/>
      <c r="R118" s="11"/>
    </row>
    <row r="119" spans="1:18" s="10" customFormat="1" ht="57" customHeight="1">
      <c r="A119" s="16">
        <v>117</v>
      </c>
      <c r="B119" s="80"/>
      <c r="C119" s="80"/>
      <c r="D119" s="79"/>
      <c r="E119" s="7" t="s">
        <v>99</v>
      </c>
      <c r="F119" s="16">
        <v>187</v>
      </c>
      <c r="G119" s="79"/>
      <c r="H119" s="19">
        <v>9</v>
      </c>
      <c r="I119" s="18">
        <v>18</v>
      </c>
      <c r="J119" s="21">
        <v>200</v>
      </c>
      <c r="K119" s="21"/>
      <c r="L119" s="21"/>
      <c r="M119" s="22"/>
      <c r="N119" s="25"/>
      <c r="P119" s="11"/>
      <c r="Q119" s="11"/>
      <c r="R119" s="11"/>
    </row>
    <row r="120" spans="1:18" s="10" customFormat="1" ht="57" customHeight="1">
      <c r="A120" s="16">
        <v>118</v>
      </c>
      <c r="B120" s="80" t="s">
        <v>180</v>
      </c>
      <c r="C120" s="80"/>
      <c r="D120" s="79" t="s">
        <v>95</v>
      </c>
      <c r="E120" s="7" t="s">
        <v>96</v>
      </c>
      <c r="F120" s="16">
        <v>28</v>
      </c>
      <c r="G120" s="79" t="s">
        <v>97</v>
      </c>
      <c r="H120" s="19">
        <v>1</v>
      </c>
      <c r="I120" s="18">
        <v>2</v>
      </c>
      <c r="J120" s="21">
        <v>200</v>
      </c>
      <c r="K120" s="21"/>
      <c r="L120" s="21"/>
      <c r="M120" s="22" t="s">
        <v>109</v>
      </c>
      <c r="N120" s="25"/>
      <c r="P120" s="11"/>
      <c r="Q120" s="11"/>
      <c r="R120" s="11"/>
    </row>
    <row r="121" spans="1:18" s="10" customFormat="1" ht="57" customHeight="1">
      <c r="A121" s="16">
        <v>119</v>
      </c>
      <c r="B121" s="80"/>
      <c r="C121" s="80"/>
      <c r="D121" s="79"/>
      <c r="E121" s="7" t="s">
        <v>99</v>
      </c>
      <c r="F121" s="16">
        <v>168</v>
      </c>
      <c r="G121" s="79"/>
      <c r="H121" s="19">
        <v>8</v>
      </c>
      <c r="I121" s="18">
        <v>16</v>
      </c>
      <c r="J121" s="21">
        <v>200</v>
      </c>
      <c r="K121" s="21"/>
      <c r="L121" s="21"/>
      <c r="M121" s="22"/>
      <c r="N121" s="25"/>
      <c r="P121" s="11"/>
      <c r="Q121" s="11"/>
      <c r="R121" s="11"/>
    </row>
    <row r="122" spans="1:18" s="10" customFormat="1" ht="57" customHeight="1">
      <c r="A122" s="16">
        <v>120</v>
      </c>
      <c r="B122" s="80" t="s">
        <v>181</v>
      </c>
      <c r="C122" s="80"/>
      <c r="D122" s="79" t="s">
        <v>95</v>
      </c>
      <c r="E122" s="7" t="s">
        <v>96</v>
      </c>
      <c r="F122" s="16">
        <v>36</v>
      </c>
      <c r="G122" s="79" t="s">
        <v>97</v>
      </c>
      <c r="H122" s="19">
        <v>2</v>
      </c>
      <c r="I122" s="18">
        <v>4</v>
      </c>
      <c r="J122" s="21">
        <v>200</v>
      </c>
      <c r="K122" s="21"/>
      <c r="L122" s="21"/>
      <c r="M122" s="22" t="s">
        <v>109</v>
      </c>
      <c r="N122" s="25"/>
      <c r="P122" s="11"/>
      <c r="Q122" s="11"/>
      <c r="R122" s="11"/>
    </row>
    <row r="123" spans="1:18" s="10" customFormat="1" ht="57" customHeight="1">
      <c r="A123" s="16">
        <v>121</v>
      </c>
      <c r="B123" s="80"/>
      <c r="C123" s="80"/>
      <c r="D123" s="79"/>
      <c r="E123" s="7" t="s">
        <v>99</v>
      </c>
      <c r="F123" s="16">
        <v>165</v>
      </c>
      <c r="G123" s="79"/>
      <c r="H123" s="19">
        <v>8</v>
      </c>
      <c r="I123" s="18">
        <v>16</v>
      </c>
      <c r="J123" s="21">
        <v>200</v>
      </c>
      <c r="K123" s="21"/>
      <c r="L123" s="21"/>
      <c r="M123" s="22"/>
      <c r="N123" s="25"/>
      <c r="P123" s="11"/>
      <c r="Q123" s="11"/>
      <c r="R123" s="11"/>
    </row>
    <row r="124" spans="1:18" s="10" customFormat="1" ht="57" customHeight="1">
      <c r="A124" s="16">
        <v>122</v>
      </c>
      <c r="B124" s="80" t="s">
        <v>182</v>
      </c>
      <c r="C124" s="80"/>
      <c r="D124" s="79" t="s">
        <v>95</v>
      </c>
      <c r="E124" s="7" t="s">
        <v>96</v>
      </c>
      <c r="F124" s="16">
        <v>344</v>
      </c>
      <c r="G124" s="79" t="s">
        <v>97</v>
      </c>
      <c r="H124" s="19">
        <v>17</v>
      </c>
      <c r="I124" s="18">
        <v>34</v>
      </c>
      <c r="J124" s="21">
        <v>200</v>
      </c>
      <c r="K124" s="21"/>
      <c r="L124" s="21"/>
      <c r="M124" s="22" t="s">
        <v>109</v>
      </c>
      <c r="N124" s="25"/>
      <c r="P124" s="11"/>
      <c r="Q124" s="11"/>
      <c r="R124" s="11"/>
    </row>
    <row r="125" spans="1:18" s="10" customFormat="1" ht="57" customHeight="1">
      <c r="A125" s="16">
        <v>123</v>
      </c>
      <c r="B125" s="80"/>
      <c r="C125" s="80"/>
      <c r="D125" s="79"/>
      <c r="E125" s="7" t="s">
        <v>99</v>
      </c>
      <c r="F125" s="16">
        <v>154</v>
      </c>
      <c r="G125" s="79"/>
      <c r="H125" s="19">
        <v>8</v>
      </c>
      <c r="I125" s="18">
        <v>16</v>
      </c>
      <c r="J125" s="21">
        <v>200</v>
      </c>
      <c r="K125" s="21"/>
      <c r="L125" s="21"/>
      <c r="M125" s="22"/>
      <c r="N125" s="25"/>
      <c r="P125" s="11"/>
      <c r="Q125" s="11"/>
      <c r="R125" s="11"/>
    </row>
    <row r="126" spans="1:18" s="10" customFormat="1" ht="57" customHeight="1">
      <c r="A126" s="16">
        <v>124</v>
      </c>
      <c r="B126" s="80" t="s">
        <v>183</v>
      </c>
      <c r="C126" s="80"/>
      <c r="D126" s="79" t="s">
        <v>95</v>
      </c>
      <c r="E126" s="7" t="s">
        <v>96</v>
      </c>
      <c r="F126" s="16">
        <v>56</v>
      </c>
      <c r="G126" s="79" t="s">
        <v>97</v>
      </c>
      <c r="H126" s="19">
        <v>3</v>
      </c>
      <c r="I126" s="18">
        <v>6</v>
      </c>
      <c r="J126" s="21">
        <v>200</v>
      </c>
      <c r="K126" s="21"/>
      <c r="L126" s="21"/>
      <c r="M126" s="22" t="s">
        <v>109</v>
      </c>
      <c r="N126" s="25"/>
      <c r="P126" s="11"/>
      <c r="Q126" s="11"/>
      <c r="R126" s="11"/>
    </row>
    <row r="127" spans="1:18" s="10" customFormat="1" ht="57" customHeight="1">
      <c r="A127" s="16">
        <v>125</v>
      </c>
      <c r="B127" s="80"/>
      <c r="C127" s="80"/>
      <c r="D127" s="79"/>
      <c r="E127" s="7" t="s">
        <v>99</v>
      </c>
      <c r="F127" s="16">
        <v>188</v>
      </c>
      <c r="G127" s="79"/>
      <c r="H127" s="19">
        <v>9</v>
      </c>
      <c r="I127" s="18">
        <v>18</v>
      </c>
      <c r="J127" s="21">
        <v>200</v>
      </c>
      <c r="K127" s="21"/>
      <c r="L127" s="21"/>
      <c r="M127" s="22"/>
      <c r="N127" s="25"/>
      <c r="P127" s="11"/>
      <c r="Q127" s="11"/>
      <c r="R127" s="11"/>
    </row>
    <row r="128" spans="1:18" s="10" customFormat="1" ht="57" customHeight="1">
      <c r="A128" s="16">
        <v>126</v>
      </c>
      <c r="B128" s="80" t="s">
        <v>184</v>
      </c>
      <c r="C128" s="80"/>
      <c r="D128" s="79" t="s">
        <v>95</v>
      </c>
      <c r="E128" s="7" t="s">
        <v>96</v>
      </c>
      <c r="F128" s="16">
        <v>36</v>
      </c>
      <c r="G128" s="79" t="s">
        <v>97</v>
      </c>
      <c r="H128" s="19">
        <v>2</v>
      </c>
      <c r="I128" s="18">
        <v>4</v>
      </c>
      <c r="J128" s="21">
        <v>200</v>
      </c>
      <c r="K128" s="21"/>
      <c r="L128" s="21"/>
      <c r="M128" s="22" t="s">
        <v>109</v>
      </c>
      <c r="N128" s="25"/>
      <c r="P128" s="11"/>
      <c r="Q128" s="11"/>
      <c r="R128" s="11"/>
    </row>
    <row r="129" spans="1:18" s="10" customFormat="1" ht="57" customHeight="1">
      <c r="A129" s="16">
        <v>127</v>
      </c>
      <c r="B129" s="80"/>
      <c r="C129" s="80"/>
      <c r="D129" s="79"/>
      <c r="E129" s="7" t="s">
        <v>99</v>
      </c>
      <c r="F129" s="16">
        <v>178</v>
      </c>
      <c r="G129" s="79"/>
      <c r="H129" s="19">
        <v>9</v>
      </c>
      <c r="I129" s="18">
        <v>18</v>
      </c>
      <c r="J129" s="21">
        <v>200</v>
      </c>
      <c r="K129" s="21"/>
      <c r="L129" s="21"/>
      <c r="M129" s="22"/>
      <c r="N129" s="25"/>
      <c r="P129" s="11"/>
      <c r="Q129" s="11"/>
      <c r="R129" s="11"/>
    </row>
    <row r="130" spans="1:18" s="10" customFormat="1" ht="57" customHeight="1">
      <c r="A130" s="16">
        <v>128</v>
      </c>
      <c r="B130" s="80" t="s">
        <v>185</v>
      </c>
      <c r="C130" s="80"/>
      <c r="D130" s="79" t="s">
        <v>95</v>
      </c>
      <c r="E130" s="7" t="s">
        <v>96</v>
      </c>
      <c r="F130" s="16">
        <v>59</v>
      </c>
      <c r="G130" s="79" t="s">
        <v>97</v>
      </c>
      <c r="H130" s="19">
        <v>3</v>
      </c>
      <c r="I130" s="18">
        <v>6</v>
      </c>
      <c r="J130" s="21">
        <v>200</v>
      </c>
      <c r="K130" s="21"/>
      <c r="L130" s="21"/>
      <c r="M130" s="22" t="s">
        <v>109</v>
      </c>
      <c r="N130" s="25"/>
      <c r="P130" s="11"/>
      <c r="Q130" s="11"/>
      <c r="R130" s="11"/>
    </row>
    <row r="131" spans="1:18" s="10" customFormat="1" ht="57" customHeight="1">
      <c r="A131" s="16">
        <v>129</v>
      </c>
      <c r="B131" s="80"/>
      <c r="C131" s="80"/>
      <c r="D131" s="79"/>
      <c r="E131" s="7" t="s">
        <v>99</v>
      </c>
      <c r="F131" s="16">
        <v>178</v>
      </c>
      <c r="G131" s="79"/>
      <c r="H131" s="19">
        <v>9</v>
      </c>
      <c r="I131" s="18">
        <v>18</v>
      </c>
      <c r="J131" s="21">
        <v>200</v>
      </c>
      <c r="K131" s="21"/>
      <c r="L131" s="21"/>
      <c r="M131" s="22"/>
      <c r="N131" s="25"/>
      <c r="P131" s="11"/>
      <c r="Q131" s="11"/>
      <c r="R131" s="11"/>
    </row>
    <row r="132" spans="1:18" s="10" customFormat="1" ht="57" customHeight="1">
      <c r="A132" s="16">
        <v>130</v>
      </c>
      <c r="B132" s="80" t="s">
        <v>186</v>
      </c>
      <c r="C132" s="80"/>
      <c r="D132" s="79" t="s">
        <v>95</v>
      </c>
      <c r="E132" s="7" t="s">
        <v>96</v>
      </c>
      <c r="F132" s="16">
        <v>26</v>
      </c>
      <c r="G132" s="79" t="s">
        <v>97</v>
      </c>
      <c r="H132" s="19">
        <v>1</v>
      </c>
      <c r="I132" s="18">
        <v>2</v>
      </c>
      <c r="J132" s="21">
        <v>200</v>
      </c>
      <c r="K132" s="21"/>
      <c r="L132" s="21"/>
      <c r="M132" s="22" t="s">
        <v>109</v>
      </c>
      <c r="N132" s="25"/>
      <c r="P132" s="11"/>
      <c r="Q132" s="11"/>
      <c r="R132" s="11"/>
    </row>
    <row r="133" spans="1:18" s="10" customFormat="1" ht="57" customHeight="1">
      <c r="A133" s="16">
        <v>131</v>
      </c>
      <c r="B133" s="80"/>
      <c r="C133" s="80"/>
      <c r="D133" s="79"/>
      <c r="E133" s="7" t="s">
        <v>99</v>
      </c>
      <c r="F133" s="16">
        <v>200</v>
      </c>
      <c r="G133" s="79"/>
      <c r="H133" s="19">
        <v>10</v>
      </c>
      <c r="I133" s="18">
        <v>20</v>
      </c>
      <c r="J133" s="21">
        <v>200</v>
      </c>
      <c r="K133" s="21"/>
      <c r="L133" s="21"/>
      <c r="M133" s="22"/>
      <c r="N133" s="25"/>
      <c r="P133" s="11"/>
      <c r="Q133" s="11"/>
      <c r="R133" s="11"/>
    </row>
    <row r="134" spans="1:18" s="10" customFormat="1" ht="57" customHeight="1">
      <c r="A134" s="16">
        <v>132</v>
      </c>
      <c r="B134" s="80" t="s">
        <v>187</v>
      </c>
      <c r="C134" s="80"/>
      <c r="D134" s="79" t="s">
        <v>95</v>
      </c>
      <c r="E134" s="7" t="s">
        <v>96</v>
      </c>
      <c r="F134" s="16">
        <v>45</v>
      </c>
      <c r="G134" s="79" t="s">
        <v>97</v>
      </c>
      <c r="H134" s="19">
        <v>2</v>
      </c>
      <c r="I134" s="18">
        <v>4</v>
      </c>
      <c r="J134" s="21">
        <v>200</v>
      </c>
      <c r="K134" s="21"/>
      <c r="L134" s="21"/>
      <c r="M134" s="22" t="s">
        <v>109</v>
      </c>
      <c r="N134" s="25"/>
      <c r="P134" s="11"/>
      <c r="Q134" s="11"/>
      <c r="R134" s="11"/>
    </row>
    <row r="135" spans="1:18" s="10" customFormat="1" ht="57" customHeight="1">
      <c r="A135" s="16">
        <v>133</v>
      </c>
      <c r="B135" s="80"/>
      <c r="C135" s="80"/>
      <c r="D135" s="79"/>
      <c r="E135" s="7" t="s">
        <v>99</v>
      </c>
      <c r="F135" s="16">
        <v>365</v>
      </c>
      <c r="G135" s="79"/>
      <c r="H135" s="19">
        <v>18</v>
      </c>
      <c r="I135" s="18">
        <v>36</v>
      </c>
      <c r="J135" s="21">
        <v>200</v>
      </c>
      <c r="K135" s="21"/>
      <c r="L135" s="21"/>
      <c r="M135" s="22"/>
      <c r="N135" s="25"/>
      <c r="P135" s="11"/>
      <c r="Q135" s="11"/>
      <c r="R135" s="11"/>
    </row>
    <row r="136" spans="1:18" s="10" customFormat="1" ht="57" customHeight="1">
      <c r="A136" s="16">
        <v>134</v>
      </c>
      <c r="B136" s="80" t="s">
        <v>188</v>
      </c>
      <c r="C136" s="80"/>
      <c r="D136" s="79" t="s">
        <v>95</v>
      </c>
      <c r="E136" s="7" t="s">
        <v>96</v>
      </c>
      <c r="F136" s="16">
        <v>25</v>
      </c>
      <c r="G136" s="79" t="s">
        <v>97</v>
      </c>
      <c r="H136" s="19">
        <v>1</v>
      </c>
      <c r="I136" s="18">
        <v>2</v>
      </c>
      <c r="J136" s="21">
        <v>200</v>
      </c>
      <c r="K136" s="21"/>
      <c r="L136" s="21"/>
      <c r="M136" s="22" t="s">
        <v>109</v>
      </c>
      <c r="N136" s="25"/>
      <c r="P136" s="11"/>
      <c r="Q136" s="11"/>
      <c r="R136" s="11"/>
    </row>
    <row r="137" spans="1:18" s="10" customFormat="1" ht="57" customHeight="1">
      <c r="A137" s="16">
        <v>135</v>
      </c>
      <c r="B137" s="80"/>
      <c r="C137" s="80"/>
      <c r="D137" s="79"/>
      <c r="E137" s="7" t="s">
        <v>99</v>
      </c>
      <c r="F137" s="16">
        <v>354</v>
      </c>
      <c r="G137" s="79"/>
      <c r="H137" s="19">
        <v>18</v>
      </c>
      <c r="I137" s="18">
        <v>36</v>
      </c>
      <c r="J137" s="21">
        <v>200</v>
      </c>
      <c r="K137" s="21"/>
      <c r="L137" s="21"/>
      <c r="M137" s="22"/>
      <c r="N137" s="25"/>
      <c r="P137" s="11"/>
      <c r="Q137" s="11"/>
      <c r="R137" s="11"/>
    </row>
    <row r="138" spans="1:18" s="10" customFormat="1" ht="57" customHeight="1">
      <c r="A138" s="16">
        <v>136</v>
      </c>
      <c r="B138" s="80" t="s">
        <v>189</v>
      </c>
      <c r="C138" s="80"/>
      <c r="D138" s="79" t="s">
        <v>95</v>
      </c>
      <c r="E138" s="7" t="s">
        <v>96</v>
      </c>
      <c r="F138" s="16">
        <v>198</v>
      </c>
      <c r="G138" s="79" t="s">
        <v>97</v>
      </c>
      <c r="H138" s="19">
        <v>10</v>
      </c>
      <c r="I138" s="18">
        <v>20</v>
      </c>
      <c r="J138" s="21">
        <v>200</v>
      </c>
      <c r="K138" s="21"/>
      <c r="L138" s="21"/>
      <c r="M138" s="22" t="s">
        <v>109</v>
      </c>
      <c r="N138" s="25"/>
      <c r="P138" s="11"/>
      <c r="Q138" s="11"/>
      <c r="R138" s="11"/>
    </row>
    <row r="139" spans="1:18" s="10" customFormat="1" ht="57" customHeight="1">
      <c r="A139" s="16">
        <v>137</v>
      </c>
      <c r="B139" s="80"/>
      <c r="C139" s="80"/>
      <c r="D139" s="79"/>
      <c r="E139" s="7" t="s">
        <v>99</v>
      </c>
      <c r="F139" s="16">
        <v>298</v>
      </c>
      <c r="G139" s="79"/>
      <c r="H139" s="19">
        <v>15</v>
      </c>
      <c r="I139" s="18">
        <v>30</v>
      </c>
      <c r="J139" s="21">
        <v>200</v>
      </c>
      <c r="K139" s="21"/>
      <c r="L139" s="21"/>
      <c r="M139" s="22"/>
      <c r="N139" s="25"/>
      <c r="P139" s="11"/>
      <c r="Q139" s="11"/>
      <c r="R139" s="11"/>
    </row>
    <row r="140" spans="1:18" s="10" customFormat="1" ht="57" customHeight="1">
      <c r="A140" s="16">
        <v>138</v>
      </c>
      <c r="B140" s="80" t="s">
        <v>190</v>
      </c>
      <c r="C140" s="80"/>
      <c r="D140" s="79" t="s">
        <v>95</v>
      </c>
      <c r="E140" s="7" t="s">
        <v>96</v>
      </c>
      <c r="F140" s="16">
        <v>36</v>
      </c>
      <c r="G140" s="79" t="s">
        <v>97</v>
      </c>
      <c r="H140" s="19">
        <v>2</v>
      </c>
      <c r="I140" s="18">
        <v>4</v>
      </c>
      <c r="J140" s="21">
        <v>200</v>
      </c>
      <c r="K140" s="21"/>
      <c r="L140" s="21"/>
      <c r="M140" s="22" t="s">
        <v>109</v>
      </c>
      <c r="N140" s="25"/>
      <c r="P140" s="11"/>
      <c r="Q140" s="11"/>
      <c r="R140" s="11"/>
    </row>
    <row r="141" spans="1:18" s="10" customFormat="1" ht="57" customHeight="1">
      <c r="A141" s="16">
        <v>139</v>
      </c>
      <c r="B141" s="80"/>
      <c r="C141" s="80"/>
      <c r="D141" s="79"/>
      <c r="E141" s="7" t="s">
        <v>99</v>
      </c>
      <c r="F141" s="16">
        <v>244</v>
      </c>
      <c r="G141" s="79"/>
      <c r="H141" s="19">
        <v>12</v>
      </c>
      <c r="I141" s="18">
        <v>24</v>
      </c>
      <c r="J141" s="21">
        <v>200</v>
      </c>
      <c r="K141" s="21"/>
      <c r="L141" s="21"/>
      <c r="M141" s="22"/>
      <c r="N141" s="25"/>
      <c r="P141" s="11"/>
      <c r="Q141" s="11"/>
      <c r="R141" s="11"/>
    </row>
    <row r="142" spans="1:18" s="10" customFormat="1" ht="57" customHeight="1">
      <c r="A142" s="16">
        <v>140</v>
      </c>
      <c r="B142" s="80" t="s">
        <v>191</v>
      </c>
      <c r="C142" s="80"/>
      <c r="D142" s="79" t="s">
        <v>95</v>
      </c>
      <c r="E142" s="7" t="s">
        <v>96</v>
      </c>
      <c r="F142" s="16">
        <v>58</v>
      </c>
      <c r="G142" s="79" t="s">
        <v>97</v>
      </c>
      <c r="H142" s="19">
        <v>3</v>
      </c>
      <c r="I142" s="18">
        <v>6</v>
      </c>
      <c r="J142" s="21">
        <v>200</v>
      </c>
      <c r="K142" s="21"/>
      <c r="L142" s="21"/>
      <c r="M142" s="22" t="s">
        <v>109</v>
      </c>
      <c r="N142" s="25"/>
      <c r="P142" s="11"/>
      <c r="Q142" s="11"/>
      <c r="R142" s="11"/>
    </row>
    <row r="143" spans="1:18" s="10" customFormat="1" ht="57" customHeight="1">
      <c r="A143" s="16">
        <v>141</v>
      </c>
      <c r="B143" s="80"/>
      <c r="C143" s="80"/>
      <c r="D143" s="79"/>
      <c r="E143" s="7" t="s">
        <v>99</v>
      </c>
      <c r="F143" s="16">
        <v>299</v>
      </c>
      <c r="G143" s="79"/>
      <c r="H143" s="19">
        <v>15</v>
      </c>
      <c r="I143" s="18">
        <v>30</v>
      </c>
      <c r="J143" s="21">
        <v>200</v>
      </c>
      <c r="K143" s="21"/>
      <c r="L143" s="21"/>
      <c r="M143" s="22"/>
      <c r="N143" s="25"/>
      <c r="P143" s="11"/>
      <c r="Q143" s="11"/>
      <c r="R143" s="11"/>
    </row>
    <row r="144" spans="1:18" s="10" customFormat="1" ht="57" customHeight="1">
      <c r="A144" s="25"/>
      <c r="B144" s="81" t="s">
        <v>192</v>
      </c>
      <c r="C144" s="81"/>
      <c r="D144" s="81"/>
      <c r="E144" s="81"/>
      <c r="F144" s="81"/>
      <c r="G144" s="81"/>
      <c r="H144" s="81"/>
      <c r="I144" s="81"/>
      <c r="J144" s="81"/>
      <c r="K144" s="81"/>
      <c r="L144" s="26"/>
      <c r="M144" s="25"/>
      <c r="N144" s="25"/>
      <c r="P144" s="11"/>
      <c r="Q144" s="11"/>
      <c r="R144" s="11"/>
    </row>
    <row r="145" spans="1:14" ht="57" customHeight="1">
      <c r="A145" s="81" t="s">
        <v>193</v>
      </c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</row>
  </sheetData>
  <mergeCells count="212">
    <mergeCell ref="B130:C131"/>
    <mergeCell ref="B132:C133"/>
    <mergeCell ref="B134:C135"/>
    <mergeCell ref="B136:C137"/>
    <mergeCell ref="B138:C139"/>
    <mergeCell ref="B140:C141"/>
    <mergeCell ref="B142:C143"/>
    <mergeCell ref="B112:C113"/>
    <mergeCell ref="B114:C115"/>
    <mergeCell ref="B116:C117"/>
    <mergeCell ref="B118:C119"/>
    <mergeCell ref="B120:C121"/>
    <mergeCell ref="B122:C123"/>
    <mergeCell ref="B124:C125"/>
    <mergeCell ref="B126:C127"/>
    <mergeCell ref="B128:C129"/>
    <mergeCell ref="B94:C95"/>
    <mergeCell ref="B96:C97"/>
    <mergeCell ref="B98:C99"/>
    <mergeCell ref="B100:C101"/>
    <mergeCell ref="B102:C103"/>
    <mergeCell ref="B104:C105"/>
    <mergeCell ref="B106:C107"/>
    <mergeCell ref="B108:C109"/>
    <mergeCell ref="B110:C111"/>
    <mergeCell ref="B72:C73"/>
    <mergeCell ref="B74:C75"/>
    <mergeCell ref="B77:C78"/>
    <mergeCell ref="B79:C80"/>
    <mergeCell ref="B82:C83"/>
    <mergeCell ref="B85:C86"/>
    <mergeCell ref="B87:C88"/>
    <mergeCell ref="B89:C90"/>
    <mergeCell ref="B92:C93"/>
    <mergeCell ref="G130:G131"/>
    <mergeCell ref="G132:G133"/>
    <mergeCell ref="G134:G135"/>
    <mergeCell ref="G136:G137"/>
    <mergeCell ref="G138:G139"/>
    <mergeCell ref="G140:G141"/>
    <mergeCell ref="G142:G143"/>
    <mergeCell ref="M3:M4"/>
    <mergeCell ref="M5:M6"/>
    <mergeCell ref="M7:M8"/>
    <mergeCell ref="M9:M10"/>
    <mergeCell ref="M16:M17"/>
    <mergeCell ref="M24:M25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72:G73"/>
    <mergeCell ref="G74:G75"/>
    <mergeCell ref="G77:G78"/>
    <mergeCell ref="G79:G80"/>
    <mergeCell ref="G82:G83"/>
    <mergeCell ref="G85:G86"/>
    <mergeCell ref="G87:G88"/>
    <mergeCell ref="G89:G90"/>
    <mergeCell ref="G92:G9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D132:D133"/>
    <mergeCell ref="D134:D135"/>
    <mergeCell ref="D136:D137"/>
    <mergeCell ref="D138:D139"/>
    <mergeCell ref="D140:D141"/>
    <mergeCell ref="D142:D143"/>
    <mergeCell ref="G3:G4"/>
    <mergeCell ref="G5:G6"/>
    <mergeCell ref="G7:G8"/>
    <mergeCell ref="G9:G10"/>
    <mergeCell ref="G11:G12"/>
    <mergeCell ref="G16:G17"/>
    <mergeCell ref="G18:G19"/>
    <mergeCell ref="G20:G21"/>
    <mergeCell ref="G22:G23"/>
    <mergeCell ref="G24:G25"/>
    <mergeCell ref="G26:G27"/>
    <mergeCell ref="G29:G30"/>
    <mergeCell ref="G36:G37"/>
    <mergeCell ref="G38:G39"/>
    <mergeCell ref="G40:G41"/>
    <mergeCell ref="G43:G44"/>
    <mergeCell ref="G45:G46"/>
    <mergeCell ref="G51:G52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74:D75"/>
    <mergeCell ref="D77:D78"/>
    <mergeCell ref="D79:D80"/>
    <mergeCell ref="D82:D83"/>
    <mergeCell ref="D85:D86"/>
    <mergeCell ref="D87:D88"/>
    <mergeCell ref="D89:D90"/>
    <mergeCell ref="D92:D93"/>
    <mergeCell ref="D94:D9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B81:C81"/>
    <mergeCell ref="B84:C84"/>
    <mergeCell ref="B91:C91"/>
    <mergeCell ref="B144:K144"/>
    <mergeCell ref="A145:N145"/>
    <mergeCell ref="D3:D4"/>
    <mergeCell ref="D5:D6"/>
    <mergeCell ref="D7:D8"/>
    <mergeCell ref="D9:D10"/>
    <mergeCell ref="D11:D12"/>
    <mergeCell ref="D16:D17"/>
    <mergeCell ref="D18:D19"/>
    <mergeCell ref="D20:D21"/>
    <mergeCell ref="D22:D23"/>
    <mergeCell ref="D24:D25"/>
    <mergeCell ref="D26:D27"/>
    <mergeCell ref="D29:D30"/>
    <mergeCell ref="D36:D37"/>
    <mergeCell ref="D38:D39"/>
    <mergeCell ref="D40:D41"/>
    <mergeCell ref="D43:D44"/>
    <mergeCell ref="D45:D46"/>
    <mergeCell ref="D51:D52"/>
    <mergeCell ref="D54:D55"/>
    <mergeCell ref="B34:C34"/>
    <mergeCell ref="B35:C35"/>
    <mergeCell ref="B42:C42"/>
    <mergeCell ref="B47:C47"/>
    <mergeCell ref="B48:C48"/>
    <mergeCell ref="B49:C49"/>
    <mergeCell ref="B50:C50"/>
    <mergeCell ref="B53:C53"/>
    <mergeCell ref="B76:C76"/>
    <mergeCell ref="B36:C37"/>
    <mergeCell ref="B38:C39"/>
    <mergeCell ref="B40:C41"/>
    <mergeCell ref="B43:C44"/>
    <mergeCell ref="B45:C46"/>
    <mergeCell ref="B51:C52"/>
    <mergeCell ref="B54:C55"/>
    <mergeCell ref="B56:C57"/>
    <mergeCell ref="B58:C59"/>
    <mergeCell ref="B60:C61"/>
    <mergeCell ref="B62:C63"/>
    <mergeCell ref="B64:C65"/>
    <mergeCell ref="B66:C67"/>
    <mergeCell ref="B68:C69"/>
    <mergeCell ref="B70:C71"/>
    <mergeCell ref="A1:N1"/>
    <mergeCell ref="B2:C2"/>
    <mergeCell ref="B13:C13"/>
    <mergeCell ref="B14:C14"/>
    <mergeCell ref="B15:C15"/>
    <mergeCell ref="B28:C28"/>
    <mergeCell ref="B31:C31"/>
    <mergeCell ref="B32:C32"/>
    <mergeCell ref="B33:C33"/>
    <mergeCell ref="B3:C4"/>
    <mergeCell ref="B5:C6"/>
    <mergeCell ref="B7:C8"/>
    <mergeCell ref="B9:C10"/>
    <mergeCell ref="B11:C12"/>
    <mergeCell ref="B16:C17"/>
    <mergeCell ref="B18:C19"/>
    <mergeCell ref="B20:C21"/>
    <mergeCell ref="B22:C23"/>
    <mergeCell ref="B24:C25"/>
    <mergeCell ref="B26:C27"/>
    <mergeCell ref="B29:C30"/>
  </mergeCells>
  <phoneticPr fontId="24" type="noConversion"/>
  <printOptions horizontalCentered="1"/>
  <pageMargins left="0.75138888888888899" right="0.75138888888888899" top="0.39305555555555599" bottom="0.39305555555555599" header="0.5" footer="0.5"/>
  <pageSetup paperSize="9" scale="72" orientation="landscape" horizontalDpi="1200" verticalDpi="1200" r:id="rId1"/>
  <rowBreaks count="14" manualBreakCount="14">
    <brk id="12" max="16383" man="1"/>
    <brk id="23" max="16383" man="1"/>
    <brk id="34" max="16383" man="1"/>
    <brk id="44" max="16383" man="1"/>
    <brk id="55" max="16383" man="1"/>
    <brk id="65" max="16383" man="1"/>
    <brk id="76" max="16383" man="1"/>
    <brk id="86" max="16383" man="1"/>
    <brk id="97" max="16383" man="1"/>
    <brk id="105" max="16383" man="1"/>
    <brk id="115" max="16383" man="1"/>
    <brk id="125" max="16383" man="1"/>
    <brk id="133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view="pageBreakPreview" zoomScaleNormal="100" workbookViewId="0">
      <pane ySplit="3" topLeftCell="A121" activePane="bottomLeft" state="frozen"/>
      <selection pane="bottomLeft" activeCell="S149" sqref="S149"/>
    </sheetView>
  </sheetViews>
  <sheetFormatPr defaultColWidth="9" defaultRowHeight="13.5"/>
  <cols>
    <col min="1" max="1" width="5.125" style="2" customWidth="1"/>
    <col min="2" max="2" width="17.125" style="1" customWidth="1"/>
    <col min="3" max="3" width="16.75" style="2" customWidth="1"/>
    <col min="4" max="4" width="21.375" style="2" customWidth="1"/>
    <col min="5" max="12" width="7.5" style="2" customWidth="1"/>
    <col min="13" max="13" width="10.375" style="2" customWidth="1"/>
    <col min="14" max="14" width="10.25" style="2" customWidth="1"/>
    <col min="15" max="15" width="9" style="2"/>
    <col min="16" max="18" width="9" style="2" hidden="1" customWidth="1"/>
    <col min="19" max="16384" width="9" style="2"/>
  </cols>
  <sheetData>
    <row r="1" spans="1:17" ht="39" customHeight="1">
      <c r="A1" s="84" t="s">
        <v>194</v>
      </c>
      <c r="B1" s="85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21.95" customHeight="1">
      <c r="A2" s="87" t="s">
        <v>1</v>
      </c>
      <c r="B2" s="87" t="s">
        <v>195</v>
      </c>
      <c r="C2" s="87" t="s">
        <v>196</v>
      </c>
      <c r="D2" s="87" t="s">
        <v>197</v>
      </c>
      <c r="E2" s="86" t="s">
        <v>198</v>
      </c>
      <c r="F2" s="86"/>
      <c r="G2" s="86"/>
      <c r="H2" s="86"/>
      <c r="I2" s="86" t="s">
        <v>199</v>
      </c>
      <c r="J2" s="86"/>
      <c r="K2" s="86"/>
      <c r="L2" s="86"/>
      <c r="M2" s="86" t="s">
        <v>10</v>
      </c>
      <c r="N2" s="87" t="s">
        <v>4</v>
      </c>
    </row>
    <row r="3" spans="1:17" s="1" customFormat="1" ht="48.95" customHeight="1">
      <c r="A3" s="88"/>
      <c r="B3" s="88"/>
      <c r="C3" s="88"/>
      <c r="D3" s="88"/>
      <c r="E3" s="4" t="s">
        <v>16</v>
      </c>
      <c r="F3" s="4" t="s">
        <v>15</v>
      </c>
      <c r="G3" s="4" t="s">
        <v>18</v>
      </c>
      <c r="H3" s="4" t="s">
        <v>19</v>
      </c>
      <c r="I3" s="4" t="s">
        <v>16</v>
      </c>
      <c r="J3" s="4" t="s">
        <v>15</v>
      </c>
      <c r="K3" s="4" t="s">
        <v>18</v>
      </c>
      <c r="L3" s="4" t="s">
        <v>19</v>
      </c>
      <c r="M3" s="86"/>
      <c r="N3" s="88"/>
    </row>
    <row r="4" spans="1:17" s="1" customFormat="1" ht="15.95" customHeight="1">
      <c r="A4" s="5">
        <v>1</v>
      </c>
      <c r="B4" s="5" t="s">
        <v>94</v>
      </c>
      <c r="C4" s="5" t="s">
        <v>200</v>
      </c>
      <c r="D4" s="5" t="s">
        <v>201</v>
      </c>
      <c r="E4" s="5"/>
      <c r="F4" s="5"/>
      <c r="G4" s="5"/>
      <c r="H4" s="5"/>
      <c r="I4" s="5"/>
      <c r="J4" s="5"/>
      <c r="K4" s="5"/>
      <c r="L4" s="5"/>
      <c r="M4" s="5"/>
      <c r="N4" s="5"/>
    </row>
    <row r="5" spans="1:17" s="1" customFormat="1" ht="15.95" customHeight="1">
      <c r="A5" s="5">
        <v>2</v>
      </c>
      <c r="B5" s="5" t="s">
        <v>100</v>
      </c>
      <c r="C5" s="5" t="s">
        <v>200</v>
      </c>
      <c r="D5" s="5" t="s">
        <v>201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spans="1:17" s="1" customFormat="1" ht="15.95" customHeight="1">
      <c r="A6" s="5">
        <v>3</v>
      </c>
      <c r="B6" s="5" t="s">
        <v>102</v>
      </c>
      <c r="C6" s="5" t="s">
        <v>200</v>
      </c>
      <c r="D6" s="5" t="s">
        <v>201</v>
      </c>
      <c r="E6" s="5"/>
      <c r="F6" s="5"/>
      <c r="G6" s="5"/>
      <c r="H6" s="5"/>
      <c r="I6" s="5"/>
      <c r="J6" s="5"/>
      <c r="K6" s="5"/>
      <c r="L6" s="5"/>
      <c r="M6" s="5"/>
      <c r="N6" s="5"/>
    </row>
    <row r="7" spans="1:17" s="1" customFormat="1" ht="15.95" customHeight="1">
      <c r="A7" s="89">
        <v>4</v>
      </c>
      <c r="B7" s="89" t="s">
        <v>106</v>
      </c>
      <c r="C7" s="89" t="s">
        <v>202</v>
      </c>
      <c r="D7" s="5" t="s">
        <v>203</v>
      </c>
      <c r="E7" s="5">
        <v>3</v>
      </c>
      <c r="F7" s="5" t="s">
        <v>50</v>
      </c>
      <c r="G7" s="5"/>
      <c r="H7" s="5"/>
      <c r="I7" s="5"/>
      <c r="J7" s="5"/>
      <c r="K7" s="5"/>
      <c r="L7" s="5"/>
      <c r="M7" s="5"/>
      <c r="N7" s="89" t="s">
        <v>204</v>
      </c>
      <c r="P7" s="1">
        <v>200</v>
      </c>
      <c r="Q7" s="1">
        <v>1744.8</v>
      </c>
    </row>
    <row r="8" spans="1:17" s="1" customFormat="1" ht="15.95" customHeight="1">
      <c r="A8" s="89"/>
      <c r="B8" s="89"/>
      <c r="C8" s="89"/>
      <c r="D8" s="5" t="s">
        <v>205</v>
      </c>
      <c r="E8" s="5">
        <v>4</v>
      </c>
      <c r="F8" s="5" t="s">
        <v>50</v>
      </c>
      <c r="G8" s="5"/>
      <c r="H8" s="5"/>
      <c r="I8" s="80" t="s">
        <v>206</v>
      </c>
      <c r="J8" s="5" t="s">
        <v>207</v>
      </c>
      <c r="K8" s="5"/>
      <c r="L8" s="5"/>
      <c r="M8" s="5"/>
      <c r="N8" s="89"/>
      <c r="Q8" s="1">
        <v>59.2</v>
      </c>
    </row>
    <row r="9" spans="1:17" s="1" customFormat="1" ht="15.95" customHeight="1">
      <c r="A9" s="89"/>
      <c r="B9" s="89"/>
      <c r="C9" s="89"/>
      <c r="D9" s="5" t="s">
        <v>208</v>
      </c>
      <c r="E9" s="5">
        <v>4</v>
      </c>
      <c r="F9" s="5" t="s">
        <v>50</v>
      </c>
      <c r="G9" s="5"/>
      <c r="H9" s="5"/>
      <c r="I9" s="80"/>
      <c r="J9" s="5" t="s">
        <v>207</v>
      </c>
      <c r="K9" s="5"/>
      <c r="L9" s="5"/>
      <c r="M9" s="5"/>
      <c r="N9" s="89"/>
      <c r="Q9" s="1">
        <v>40</v>
      </c>
    </row>
    <row r="10" spans="1:17" s="1" customFormat="1" ht="15.95" customHeight="1">
      <c r="A10" s="89"/>
      <c r="B10" s="89"/>
      <c r="C10" s="89"/>
      <c r="D10" s="5" t="s">
        <v>209</v>
      </c>
      <c r="E10" s="5">
        <v>3</v>
      </c>
      <c r="F10" s="5" t="s">
        <v>50</v>
      </c>
      <c r="G10" s="5"/>
      <c r="H10" s="5"/>
      <c r="I10" s="80"/>
      <c r="J10" s="5" t="s">
        <v>207</v>
      </c>
      <c r="K10" s="5"/>
      <c r="L10" s="5"/>
      <c r="M10" s="5"/>
      <c r="N10" s="89"/>
      <c r="Q10" s="1">
        <v>40</v>
      </c>
    </row>
    <row r="11" spans="1:17" s="1" customFormat="1" ht="24" customHeight="1">
      <c r="A11" s="5">
        <v>5</v>
      </c>
      <c r="B11" s="5" t="s">
        <v>107</v>
      </c>
      <c r="C11" s="5" t="s">
        <v>200</v>
      </c>
      <c r="D11" s="5" t="s">
        <v>201</v>
      </c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7" s="1" customFormat="1" ht="15.95" customHeight="1">
      <c r="A12" s="89">
        <v>6</v>
      </c>
      <c r="B12" s="89" t="s">
        <v>210</v>
      </c>
      <c r="C12" s="89" t="s">
        <v>211</v>
      </c>
      <c r="D12" s="5" t="s">
        <v>203</v>
      </c>
      <c r="E12" s="5">
        <v>3</v>
      </c>
      <c r="F12" s="5" t="s">
        <v>50</v>
      </c>
      <c r="G12" s="5"/>
      <c r="H12" s="5"/>
      <c r="I12" s="5"/>
      <c r="J12" s="5"/>
      <c r="K12" s="5"/>
      <c r="L12" s="5"/>
      <c r="M12" s="5"/>
      <c r="N12" s="89" t="s">
        <v>212</v>
      </c>
    </row>
    <row r="13" spans="1:17" s="1" customFormat="1" ht="15.95" customHeight="1">
      <c r="A13" s="89">
        <v>9</v>
      </c>
      <c r="B13" s="89"/>
      <c r="C13" s="89"/>
      <c r="D13" s="5" t="s">
        <v>205</v>
      </c>
      <c r="E13" s="5">
        <v>2</v>
      </c>
      <c r="F13" s="5" t="s">
        <v>50</v>
      </c>
      <c r="G13" s="5"/>
      <c r="H13" s="5"/>
      <c r="I13" s="80" t="s">
        <v>206</v>
      </c>
      <c r="J13" s="5" t="s">
        <v>207</v>
      </c>
      <c r="K13" s="5"/>
      <c r="L13" s="5"/>
      <c r="M13" s="5"/>
      <c r="N13" s="89"/>
    </row>
    <row r="14" spans="1:17" s="1" customFormat="1" ht="15.95" customHeight="1">
      <c r="A14" s="89"/>
      <c r="B14" s="89"/>
      <c r="C14" s="89"/>
      <c r="D14" s="5" t="s">
        <v>208</v>
      </c>
      <c r="E14" s="5">
        <v>2</v>
      </c>
      <c r="F14" s="5" t="s">
        <v>50</v>
      </c>
      <c r="G14" s="5"/>
      <c r="H14" s="5"/>
      <c r="I14" s="80"/>
      <c r="J14" s="5" t="s">
        <v>207</v>
      </c>
      <c r="K14" s="5"/>
      <c r="L14" s="5"/>
      <c r="M14" s="5"/>
      <c r="N14" s="89"/>
    </row>
    <row r="15" spans="1:17" s="1" customFormat="1" ht="15.95" customHeight="1">
      <c r="A15" s="89">
        <v>10</v>
      </c>
      <c r="B15" s="89"/>
      <c r="C15" s="89"/>
      <c r="D15" s="5" t="s">
        <v>209</v>
      </c>
      <c r="E15" s="5">
        <v>2</v>
      </c>
      <c r="F15" s="5" t="s">
        <v>50</v>
      </c>
      <c r="G15" s="5"/>
      <c r="H15" s="5"/>
      <c r="I15" s="80"/>
      <c r="J15" s="5" t="s">
        <v>207</v>
      </c>
      <c r="K15" s="5"/>
      <c r="L15" s="5"/>
      <c r="M15" s="5"/>
      <c r="N15" s="89"/>
    </row>
    <row r="16" spans="1:17" s="1" customFormat="1" ht="15.95" customHeight="1">
      <c r="A16" s="5">
        <v>8</v>
      </c>
      <c r="B16" s="5" t="s">
        <v>112</v>
      </c>
      <c r="C16" s="5" t="s">
        <v>200</v>
      </c>
      <c r="D16" s="5" t="s">
        <v>201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s="1" customFormat="1" ht="15.95" customHeight="1">
      <c r="A17" s="5">
        <v>9</v>
      </c>
      <c r="B17" s="5" t="s">
        <v>113</v>
      </c>
      <c r="C17" s="5" t="s">
        <v>200</v>
      </c>
      <c r="D17" s="5" t="s">
        <v>201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1" customFormat="1" ht="15.95" customHeight="1">
      <c r="A18" s="89">
        <v>9</v>
      </c>
      <c r="B18" s="89" t="s">
        <v>114</v>
      </c>
      <c r="C18" s="89" t="s">
        <v>213</v>
      </c>
      <c r="D18" s="5" t="s">
        <v>203</v>
      </c>
      <c r="E18" s="5">
        <v>3</v>
      </c>
      <c r="F18" s="5" t="s">
        <v>50</v>
      </c>
      <c r="G18" s="5"/>
      <c r="H18" s="5"/>
      <c r="I18" s="5"/>
      <c r="J18" s="5"/>
      <c r="K18" s="5"/>
      <c r="L18" s="5"/>
      <c r="M18" s="5"/>
      <c r="N18" s="89" t="s">
        <v>214</v>
      </c>
    </row>
    <row r="19" spans="1:14" s="1" customFormat="1" ht="15.95" customHeight="1">
      <c r="A19" s="89">
        <v>14</v>
      </c>
      <c r="B19" s="89"/>
      <c r="C19" s="89"/>
      <c r="D19" s="5" t="s">
        <v>205</v>
      </c>
      <c r="E19" s="5">
        <v>2</v>
      </c>
      <c r="F19" s="5" t="s">
        <v>50</v>
      </c>
      <c r="G19" s="5"/>
      <c r="H19" s="5"/>
      <c r="I19" s="80" t="s">
        <v>206</v>
      </c>
      <c r="J19" s="5" t="s">
        <v>207</v>
      </c>
      <c r="K19" s="5"/>
      <c r="L19" s="5"/>
      <c r="M19" s="5"/>
      <c r="N19" s="89"/>
    </row>
    <row r="20" spans="1:14" s="1" customFormat="1" ht="15.95" customHeight="1">
      <c r="A20" s="89"/>
      <c r="B20" s="89"/>
      <c r="C20" s="89"/>
      <c r="D20" s="5" t="s">
        <v>208</v>
      </c>
      <c r="E20" s="5">
        <v>2</v>
      </c>
      <c r="F20" s="5" t="s">
        <v>50</v>
      </c>
      <c r="G20" s="5"/>
      <c r="H20" s="5"/>
      <c r="I20" s="80"/>
      <c r="J20" s="5" t="s">
        <v>207</v>
      </c>
      <c r="K20" s="5"/>
      <c r="L20" s="5"/>
      <c r="M20" s="5"/>
      <c r="N20" s="89"/>
    </row>
    <row r="21" spans="1:14" s="1" customFormat="1" ht="15.95" customHeight="1">
      <c r="A21" s="89">
        <v>15</v>
      </c>
      <c r="B21" s="89"/>
      <c r="C21" s="89"/>
      <c r="D21" s="5" t="s">
        <v>209</v>
      </c>
      <c r="E21" s="5">
        <v>2</v>
      </c>
      <c r="F21" s="5" t="s">
        <v>50</v>
      </c>
      <c r="G21" s="5"/>
      <c r="H21" s="5"/>
      <c r="I21" s="80"/>
      <c r="J21" s="5" t="s">
        <v>207</v>
      </c>
      <c r="K21" s="5"/>
      <c r="L21" s="5"/>
      <c r="M21" s="5"/>
      <c r="N21" s="89"/>
    </row>
    <row r="22" spans="1:14" s="1" customFormat="1" ht="15.95" customHeight="1">
      <c r="A22" s="89">
        <v>10</v>
      </c>
      <c r="B22" s="89" t="s">
        <v>215</v>
      </c>
      <c r="C22" s="89" t="s">
        <v>216</v>
      </c>
      <c r="D22" s="5" t="s">
        <v>203</v>
      </c>
      <c r="E22" s="5">
        <v>3</v>
      </c>
      <c r="F22" s="5" t="s">
        <v>50</v>
      </c>
      <c r="G22" s="5"/>
      <c r="H22" s="5"/>
      <c r="I22" s="5"/>
      <c r="J22" s="5" t="s">
        <v>207</v>
      </c>
      <c r="K22" s="5"/>
      <c r="L22" s="5"/>
      <c r="M22" s="5"/>
      <c r="N22" s="89" t="s">
        <v>217</v>
      </c>
    </row>
    <row r="23" spans="1:14" s="1" customFormat="1" ht="15.95" customHeight="1">
      <c r="A23" s="89">
        <v>17</v>
      </c>
      <c r="B23" s="89"/>
      <c r="C23" s="89"/>
      <c r="D23" s="5" t="s">
        <v>205</v>
      </c>
      <c r="E23" s="5">
        <v>4</v>
      </c>
      <c r="F23" s="5" t="s">
        <v>50</v>
      </c>
      <c r="G23" s="5"/>
      <c r="H23" s="5"/>
      <c r="I23" s="80" t="s">
        <v>206</v>
      </c>
      <c r="J23" s="5" t="s">
        <v>207</v>
      </c>
      <c r="K23" s="5"/>
      <c r="L23" s="5"/>
      <c r="M23" s="5"/>
      <c r="N23" s="89"/>
    </row>
    <row r="24" spans="1:14" s="1" customFormat="1" ht="15.95" customHeight="1">
      <c r="A24" s="89"/>
      <c r="B24" s="89"/>
      <c r="C24" s="89"/>
      <c r="D24" s="5" t="s">
        <v>208</v>
      </c>
      <c r="E24" s="5">
        <v>4</v>
      </c>
      <c r="F24" s="5" t="s">
        <v>50</v>
      </c>
      <c r="G24" s="5"/>
      <c r="H24" s="5"/>
      <c r="I24" s="80"/>
      <c r="J24" s="5" t="s">
        <v>207</v>
      </c>
      <c r="K24" s="5"/>
      <c r="L24" s="5"/>
      <c r="M24" s="5"/>
      <c r="N24" s="89"/>
    </row>
    <row r="25" spans="1:14" s="1" customFormat="1" ht="15.95" customHeight="1">
      <c r="A25" s="89">
        <v>18</v>
      </c>
      <c r="B25" s="89"/>
      <c r="C25" s="89"/>
      <c r="D25" s="5" t="s">
        <v>209</v>
      </c>
      <c r="E25" s="5">
        <v>8</v>
      </c>
      <c r="F25" s="5" t="s">
        <v>50</v>
      </c>
      <c r="G25" s="5"/>
      <c r="H25" s="5"/>
      <c r="I25" s="80"/>
      <c r="J25" s="5" t="s">
        <v>207</v>
      </c>
      <c r="K25" s="5"/>
      <c r="L25" s="5"/>
      <c r="M25" s="5"/>
      <c r="N25" s="89"/>
    </row>
    <row r="26" spans="1:14" s="1" customFormat="1" ht="15.95" customHeight="1">
      <c r="A26" s="5">
        <v>11</v>
      </c>
      <c r="B26" s="5" t="s">
        <v>116</v>
      </c>
      <c r="C26" s="5" t="s">
        <v>200</v>
      </c>
      <c r="D26" s="5" t="s">
        <v>201</v>
      </c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1" customFormat="1" ht="15.95" customHeight="1">
      <c r="A27" s="5">
        <v>12</v>
      </c>
      <c r="B27" s="5" t="s">
        <v>117</v>
      </c>
      <c r="C27" s="5" t="s">
        <v>200</v>
      </c>
      <c r="D27" s="5" t="s">
        <v>201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s="1" customFormat="1" ht="15.95" customHeight="1">
      <c r="A28" s="89">
        <v>13</v>
      </c>
      <c r="B28" s="89" t="s">
        <v>119</v>
      </c>
      <c r="C28" s="89" t="s">
        <v>218</v>
      </c>
      <c r="D28" s="5" t="s">
        <v>203</v>
      </c>
      <c r="E28" s="5">
        <v>3</v>
      </c>
      <c r="F28" s="5" t="s">
        <v>50</v>
      </c>
      <c r="G28" s="5"/>
      <c r="H28" s="5"/>
      <c r="I28" s="5"/>
      <c r="J28" s="5"/>
      <c r="K28" s="5"/>
      <c r="L28" s="5"/>
      <c r="M28" s="5"/>
      <c r="N28" s="89" t="s">
        <v>219</v>
      </c>
    </row>
    <row r="29" spans="1:14" s="1" customFormat="1" ht="15.95" customHeight="1">
      <c r="A29" s="89">
        <v>22</v>
      </c>
      <c r="B29" s="89"/>
      <c r="C29" s="89"/>
      <c r="D29" s="5" t="s">
        <v>205</v>
      </c>
      <c r="E29" s="5">
        <v>10</v>
      </c>
      <c r="F29" s="5" t="s">
        <v>50</v>
      </c>
      <c r="G29" s="5"/>
      <c r="H29" s="5"/>
      <c r="I29" s="80" t="s">
        <v>206</v>
      </c>
      <c r="J29" s="5" t="s">
        <v>207</v>
      </c>
      <c r="K29" s="5"/>
      <c r="L29" s="5"/>
      <c r="M29" s="5"/>
      <c r="N29" s="89"/>
    </row>
    <row r="30" spans="1:14" s="1" customFormat="1" ht="15.95" customHeight="1">
      <c r="A30" s="89"/>
      <c r="B30" s="89"/>
      <c r="C30" s="89"/>
      <c r="D30" s="5" t="s">
        <v>208</v>
      </c>
      <c r="E30" s="5">
        <v>10</v>
      </c>
      <c r="F30" s="5" t="s">
        <v>50</v>
      </c>
      <c r="G30" s="5"/>
      <c r="H30" s="5"/>
      <c r="I30" s="80"/>
      <c r="J30" s="5" t="s">
        <v>207</v>
      </c>
      <c r="K30" s="5"/>
      <c r="L30" s="5"/>
      <c r="M30" s="5"/>
      <c r="N30" s="89"/>
    </row>
    <row r="31" spans="1:14" s="1" customFormat="1" ht="15.95" customHeight="1">
      <c r="A31" s="89">
        <v>23</v>
      </c>
      <c r="B31" s="89"/>
      <c r="C31" s="89"/>
      <c r="D31" s="5" t="s">
        <v>209</v>
      </c>
      <c r="E31" s="5">
        <v>10</v>
      </c>
      <c r="F31" s="5" t="s">
        <v>50</v>
      </c>
      <c r="G31" s="5"/>
      <c r="H31" s="5"/>
      <c r="I31" s="80"/>
      <c r="J31" s="5" t="s">
        <v>207</v>
      </c>
      <c r="K31" s="5"/>
      <c r="L31" s="5"/>
      <c r="M31" s="5"/>
      <c r="N31" s="89"/>
    </row>
    <row r="32" spans="1:14" s="1" customFormat="1" ht="15.95" customHeight="1">
      <c r="A32" s="89">
        <v>14</v>
      </c>
      <c r="B32" s="89" t="s">
        <v>121</v>
      </c>
      <c r="C32" s="89" t="s">
        <v>220</v>
      </c>
      <c r="D32" s="5" t="s">
        <v>203</v>
      </c>
      <c r="E32" s="5">
        <v>3</v>
      </c>
      <c r="F32" s="5" t="s">
        <v>50</v>
      </c>
      <c r="G32" s="5"/>
      <c r="H32" s="5"/>
      <c r="I32" s="5"/>
      <c r="J32" s="5"/>
      <c r="K32" s="5"/>
      <c r="L32" s="5"/>
      <c r="M32" s="5"/>
      <c r="N32" s="89" t="s">
        <v>219</v>
      </c>
    </row>
    <row r="33" spans="1:14" s="1" customFormat="1" ht="15.95" customHeight="1">
      <c r="A33" s="89">
        <v>25</v>
      </c>
      <c r="B33" s="89"/>
      <c r="C33" s="89"/>
      <c r="D33" s="5" t="s">
        <v>205</v>
      </c>
      <c r="E33" s="5">
        <v>6</v>
      </c>
      <c r="F33" s="5" t="s">
        <v>50</v>
      </c>
      <c r="G33" s="5"/>
      <c r="H33" s="5"/>
      <c r="I33" s="80" t="s">
        <v>206</v>
      </c>
      <c r="J33" s="5" t="s">
        <v>207</v>
      </c>
      <c r="K33" s="5"/>
      <c r="L33" s="5"/>
      <c r="M33" s="5"/>
      <c r="N33" s="89"/>
    </row>
    <row r="34" spans="1:14" s="1" customFormat="1" ht="15.95" customHeight="1">
      <c r="A34" s="89"/>
      <c r="B34" s="89"/>
      <c r="C34" s="89"/>
      <c r="D34" s="5" t="s">
        <v>208</v>
      </c>
      <c r="E34" s="5">
        <v>6</v>
      </c>
      <c r="F34" s="5" t="s">
        <v>50</v>
      </c>
      <c r="G34" s="5"/>
      <c r="H34" s="5"/>
      <c r="I34" s="80"/>
      <c r="J34" s="5" t="s">
        <v>207</v>
      </c>
      <c r="K34" s="5"/>
      <c r="L34" s="5"/>
      <c r="M34" s="5"/>
      <c r="N34" s="89"/>
    </row>
    <row r="35" spans="1:14" ht="15.95" customHeight="1">
      <c r="A35" s="89">
        <v>26</v>
      </c>
      <c r="B35" s="89"/>
      <c r="C35" s="89"/>
      <c r="D35" s="5" t="s">
        <v>209</v>
      </c>
      <c r="E35" s="5">
        <v>8</v>
      </c>
      <c r="F35" s="5" t="s">
        <v>50</v>
      </c>
      <c r="G35" s="5"/>
      <c r="H35" s="5"/>
      <c r="I35" s="80"/>
      <c r="J35" s="5" t="s">
        <v>207</v>
      </c>
      <c r="K35" s="5"/>
      <c r="L35" s="5"/>
      <c r="M35" s="5"/>
      <c r="N35" s="89"/>
    </row>
    <row r="36" spans="1:14" ht="15.95" customHeight="1">
      <c r="A36" s="89">
        <v>15</v>
      </c>
      <c r="B36" s="89" t="s">
        <v>122</v>
      </c>
      <c r="C36" s="89" t="s">
        <v>221</v>
      </c>
      <c r="D36" s="5" t="s">
        <v>203</v>
      </c>
      <c r="E36" s="5">
        <v>3</v>
      </c>
      <c r="F36" s="5" t="s">
        <v>50</v>
      </c>
      <c r="G36" s="5"/>
      <c r="H36" s="5"/>
      <c r="I36" s="5"/>
      <c r="J36" s="5"/>
      <c r="K36" s="5"/>
      <c r="L36" s="5"/>
      <c r="M36" s="5"/>
      <c r="N36" s="89" t="s">
        <v>222</v>
      </c>
    </row>
    <row r="37" spans="1:14" ht="15.95" customHeight="1">
      <c r="A37" s="89">
        <v>28</v>
      </c>
      <c r="B37" s="89"/>
      <c r="C37" s="89"/>
      <c r="D37" s="5" t="s">
        <v>205</v>
      </c>
      <c r="E37" s="5">
        <v>8</v>
      </c>
      <c r="F37" s="5" t="s">
        <v>50</v>
      </c>
      <c r="G37" s="5"/>
      <c r="H37" s="5"/>
      <c r="I37" s="80" t="s">
        <v>206</v>
      </c>
      <c r="J37" s="5" t="s">
        <v>207</v>
      </c>
      <c r="K37" s="5"/>
      <c r="L37" s="5"/>
      <c r="M37" s="5"/>
      <c r="N37" s="89"/>
    </row>
    <row r="38" spans="1:14" ht="15.95" customHeight="1">
      <c r="A38" s="89"/>
      <c r="B38" s="89"/>
      <c r="C38" s="89"/>
      <c r="D38" s="5" t="s">
        <v>208</v>
      </c>
      <c r="E38" s="5">
        <v>8</v>
      </c>
      <c r="F38" s="5" t="s">
        <v>50</v>
      </c>
      <c r="G38" s="5"/>
      <c r="H38" s="5"/>
      <c r="I38" s="80"/>
      <c r="J38" s="5" t="s">
        <v>207</v>
      </c>
      <c r="K38" s="5"/>
      <c r="L38" s="5"/>
      <c r="M38" s="5"/>
      <c r="N38" s="89"/>
    </row>
    <row r="39" spans="1:14" ht="15.95" customHeight="1">
      <c r="A39" s="89">
        <v>29</v>
      </c>
      <c r="B39" s="89"/>
      <c r="C39" s="89"/>
      <c r="D39" s="5" t="s">
        <v>209</v>
      </c>
      <c r="E39" s="5">
        <v>10</v>
      </c>
      <c r="F39" s="5" t="s">
        <v>50</v>
      </c>
      <c r="G39" s="5"/>
      <c r="H39" s="5"/>
      <c r="I39" s="80"/>
      <c r="J39" s="5" t="s">
        <v>207</v>
      </c>
      <c r="K39" s="5"/>
      <c r="L39" s="5"/>
      <c r="M39" s="5"/>
      <c r="N39" s="89"/>
    </row>
    <row r="40" spans="1:14" ht="15.95" customHeight="1">
      <c r="A40" s="5">
        <v>16</v>
      </c>
      <c r="B40" s="5" t="s">
        <v>223</v>
      </c>
      <c r="C40" s="5" t="s">
        <v>200</v>
      </c>
      <c r="D40" s="5" t="s">
        <v>201</v>
      </c>
      <c r="E40" s="6"/>
      <c r="F40" s="6"/>
      <c r="G40" s="5"/>
      <c r="H40" s="5"/>
      <c r="I40" s="5"/>
      <c r="J40" s="5"/>
      <c r="K40" s="5"/>
      <c r="L40" s="5"/>
      <c r="M40" s="5"/>
      <c r="N40" s="6"/>
    </row>
    <row r="41" spans="1:14" ht="15.95" customHeight="1">
      <c r="A41" s="5">
        <v>17</v>
      </c>
      <c r="B41" s="5" t="s">
        <v>125</v>
      </c>
      <c r="C41" s="5" t="s">
        <v>200</v>
      </c>
      <c r="D41" s="5" t="s">
        <v>201</v>
      </c>
      <c r="E41" s="6"/>
      <c r="F41" s="6"/>
      <c r="G41" s="5"/>
      <c r="H41" s="5"/>
      <c r="I41" s="5"/>
      <c r="J41" s="5"/>
      <c r="K41" s="5"/>
      <c r="L41" s="5"/>
      <c r="M41" s="5"/>
      <c r="N41" s="6"/>
    </row>
    <row r="42" spans="1:14" ht="15.95" customHeight="1">
      <c r="A42" s="5">
        <v>18</v>
      </c>
      <c r="B42" s="5" t="s">
        <v>127</v>
      </c>
      <c r="C42" s="5" t="s">
        <v>200</v>
      </c>
      <c r="D42" s="5" t="s">
        <v>201</v>
      </c>
      <c r="E42" s="6"/>
      <c r="F42" s="6"/>
      <c r="G42" s="5"/>
      <c r="H42" s="5"/>
      <c r="I42" s="5"/>
      <c r="J42" s="5"/>
      <c r="K42" s="5"/>
      <c r="L42" s="5"/>
      <c r="M42" s="5"/>
      <c r="N42" s="6"/>
    </row>
    <row r="43" spans="1:14" ht="15.95" customHeight="1">
      <c r="A43" s="89">
        <v>19</v>
      </c>
      <c r="B43" s="89" t="s">
        <v>128</v>
      </c>
      <c r="C43" s="89" t="s">
        <v>220</v>
      </c>
      <c r="D43" s="5" t="s">
        <v>203</v>
      </c>
      <c r="E43" s="5">
        <v>3</v>
      </c>
      <c r="F43" s="5" t="s">
        <v>50</v>
      </c>
      <c r="G43" s="5"/>
      <c r="H43" s="5"/>
      <c r="I43" s="5"/>
      <c r="J43" s="5"/>
      <c r="K43" s="5"/>
      <c r="L43" s="5"/>
      <c r="M43" s="5"/>
      <c r="N43" s="89" t="s">
        <v>224</v>
      </c>
    </row>
    <row r="44" spans="1:14" ht="15.95" customHeight="1">
      <c r="A44" s="89">
        <v>34</v>
      </c>
      <c r="B44" s="89"/>
      <c r="C44" s="89"/>
      <c r="D44" s="5" t="s">
        <v>205</v>
      </c>
      <c r="E44" s="5">
        <v>8</v>
      </c>
      <c r="F44" s="5" t="s">
        <v>50</v>
      </c>
      <c r="G44" s="5"/>
      <c r="H44" s="5"/>
      <c r="I44" s="80" t="s">
        <v>206</v>
      </c>
      <c r="J44" s="5" t="s">
        <v>207</v>
      </c>
      <c r="K44" s="5"/>
      <c r="L44" s="5"/>
      <c r="M44" s="5"/>
      <c r="N44" s="89"/>
    </row>
    <row r="45" spans="1:14" ht="15.95" customHeight="1">
      <c r="A45" s="89"/>
      <c r="B45" s="89"/>
      <c r="C45" s="89"/>
      <c r="D45" s="5" t="s">
        <v>208</v>
      </c>
      <c r="E45" s="5">
        <v>8</v>
      </c>
      <c r="F45" s="5" t="s">
        <v>50</v>
      </c>
      <c r="G45" s="5"/>
      <c r="H45" s="5"/>
      <c r="I45" s="80"/>
      <c r="J45" s="5" t="s">
        <v>207</v>
      </c>
      <c r="K45" s="5"/>
      <c r="L45" s="5"/>
      <c r="M45" s="5"/>
      <c r="N45" s="89"/>
    </row>
    <row r="46" spans="1:14" ht="15.95" customHeight="1">
      <c r="A46" s="89">
        <v>35</v>
      </c>
      <c r="B46" s="89"/>
      <c r="C46" s="89"/>
      <c r="D46" s="5" t="s">
        <v>209</v>
      </c>
      <c r="E46" s="5">
        <v>10</v>
      </c>
      <c r="F46" s="5" t="s">
        <v>50</v>
      </c>
      <c r="G46" s="5"/>
      <c r="H46" s="5"/>
      <c r="I46" s="80"/>
      <c r="J46" s="5" t="s">
        <v>207</v>
      </c>
      <c r="K46" s="5"/>
      <c r="L46" s="5"/>
      <c r="M46" s="5"/>
      <c r="N46" s="89"/>
    </row>
    <row r="47" spans="1:14" ht="15.95" customHeight="1">
      <c r="A47" s="89">
        <v>20</v>
      </c>
      <c r="B47" s="89" t="s">
        <v>225</v>
      </c>
      <c r="C47" s="89" t="s">
        <v>226</v>
      </c>
      <c r="D47" s="5" t="s">
        <v>203</v>
      </c>
      <c r="E47" s="5">
        <v>3</v>
      </c>
      <c r="F47" s="5" t="s">
        <v>50</v>
      </c>
      <c r="G47" s="5"/>
      <c r="H47" s="5"/>
      <c r="I47" s="5"/>
      <c r="J47" s="5"/>
      <c r="K47" s="5"/>
      <c r="L47" s="5"/>
      <c r="M47" s="5"/>
      <c r="N47" s="89" t="s">
        <v>227</v>
      </c>
    </row>
    <row r="48" spans="1:14" ht="15.95" customHeight="1">
      <c r="A48" s="89">
        <v>37</v>
      </c>
      <c r="B48" s="89"/>
      <c r="C48" s="89"/>
      <c r="D48" s="5" t="s">
        <v>205</v>
      </c>
      <c r="E48" s="5">
        <v>6</v>
      </c>
      <c r="F48" s="5" t="s">
        <v>50</v>
      </c>
      <c r="G48" s="5"/>
      <c r="H48" s="5"/>
      <c r="I48" s="80" t="s">
        <v>206</v>
      </c>
      <c r="J48" s="5" t="s">
        <v>207</v>
      </c>
      <c r="K48" s="5"/>
      <c r="L48" s="5"/>
      <c r="M48" s="5"/>
      <c r="N48" s="89"/>
    </row>
    <row r="49" spans="1:14" ht="15.95" customHeight="1">
      <c r="A49" s="89"/>
      <c r="B49" s="89"/>
      <c r="C49" s="89"/>
      <c r="D49" s="5" t="s">
        <v>208</v>
      </c>
      <c r="E49" s="5">
        <v>6</v>
      </c>
      <c r="F49" s="5" t="s">
        <v>50</v>
      </c>
      <c r="G49" s="5"/>
      <c r="H49" s="5"/>
      <c r="I49" s="80"/>
      <c r="J49" s="5" t="s">
        <v>207</v>
      </c>
      <c r="K49" s="5"/>
      <c r="L49" s="5"/>
      <c r="M49" s="5"/>
      <c r="N49" s="89"/>
    </row>
    <row r="50" spans="1:14" ht="15.95" customHeight="1">
      <c r="A50" s="89">
        <v>38</v>
      </c>
      <c r="B50" s="89"/>
      <c r="C50" s="89"/>
      <c r="D50" s="5" t="s">
        <v>209</v>
      </c>
      <c r="E50" s="5">
        <v>8</v>
      </c>
      <c r="F50" s="5" t="s">
        <v>50</v>
      </c>
      <c r="G50" s="5"/>
      <c r="H50" s="5"/>
      <c r="I50" s="80"/>
      <c r="J50" s="5" t="s">
        <v>207</v>
      </c>
      <c r="K50" s="5"/>
      <c r="L50" s="5"/>
      <c r="M50" s="5"/>
      <c r="N50" s="89"/>
    </row>
    <row r="51" spans="1:14" ht="15.95" customHeight="1">
      <c r="A51" s="89">
        <v>21</v>
      </c>
      <c r="B51" s="89" t="s">
        <v>131</v>
      </c>
      <c r="C51" s="89" t="s">
        <v>211</v>
      </c>
      <c r="D51" s="5" t="s">
        <v>203</v>
      </c>
      <c r="E51" s="5">
        <v>3</v>
      </c>
      <c r="F51" s="5" t="s">
        <v>50</v>
      </c>
      <c r="G51" s="5"/>
      <c r="H51" s="5"/>
      <c r="I51" s="5"/>
      <c r="J51" s="5"/>
      <c r="K51" s="5"/>
      <c r="L51" s="5"/>
      <c r="M51" s="5"/>
      <c r="N51" s="89" t="s">
        <v>228</v>
      </c>
    </row>
    <row r="52" spans="1:14" ht="15.95" customHeight="1">
      <c r="A52" s="89">
        <v>40</v>
      </c>
      <c r="B52" s="89"/>
      <c r="C52" s="89"/>
      <c r="D52" s="5" t="s">
        <v>205</v>
      </c>
      <c r="E52" s="5">
        <v>2</v>
      </c>
      <c r="F52" s="5" t="s">
        <v>50</v>
      </c>
      <c r="G52" s="5"/>
      <c r="H52" s="5"/>
      <c r="I52" s="80" t="s">
        <v>206</v>
      </c>
      <c r="J52" s="5" t="s">
        <v>207</v>
      </c>
      <c r="K52" s="5"/>
      <c r="L52" s="5"/>
      <c r="M52" s="5"/>
      <c r="N52" s="89"/>
    </row>
    <row r="53" spans="1:14" ht="15.95" customHeight="1">
      <c r="A53" s="89"/>
      <c r="B53" s="89"/>
      <c r="C53" s="89"/>
      <c r="D53" s="5" t="s">
        <v>208</v>
      </c>
      <c r="E53" s="5">
        <v>2</v>
      </c>
      <c r="F53" s="5" t="s">
        <v>50</v>
      </c>
      <c r="G53" s="5"/>
      <c r="H53" s="5"/>
      <c r="I53" s="80"/>
      <c r="J53" s="5" t="s">
        <v>207</v>
      </c>
      <c r="K53" s="5"/>
      <c r="L53" s="5"/>
      <c r="M53" s="5"/>
      <c r="N53" s="89"/>
    </row>
    <row r="54" spans="1:14" ht="15.95" customHeight="1">
      <c r="A54" s="89">
        <v>41</v>
      </c>
      <c r="B54" s="89"/>
      <c r="C54" s="89"/>
      <c r="D54" s="5" t="s">
        <v>209</v>
      </c>
      <c r="E54" s="5">
        <v>2</v>
      </c>
      <c r="F54" s="5" t="s">
        <v>50</v>
      </c>
      <c r="G54" s="5"/>
      <c r="H54" s="5"/>
      <c r="I54" s="80"/>
      <c r="J54" s="5" t="s">
        <v>207</v>
      </c>
      <c r="K54" s="5"/>
      <c r="L54" s="5"/>
      <c r="M54" s="5"/>
      <c r="N54" s="89"/>
    </row>
    <row r="55" spans="1:14" ht="15.95" customHeight="1">
      <c r="A55" s="5">
        <v>22</v>
      </c>
      <c r="B55" s="5" t="s">
        <v>229</v>
      </c>
      <c r="C55" s="5" t="s">
        <v>200</v>
      </c>
      <c r="D55" s="5" t="s">
        <v>201</v>
      </c>
      <c r="E55" s="6"/>
      <c r="F55" s="6"/>
      <c r="G55" s="5"/>
      <c r="H55" s="6"/>
      <c r="I55" s="6"/>
      <c r="J55" s="6"/>
      <c r="K55" s="6"/>
      <c r="L55" s="6"/>
      <c r="M55" s="6"/>
      <c r="N55" s="6"/>
    </row>
    <row r="56" spans="1:14" ht="15.95" customHeight="1">
      <c r="A56" s="5">
        <v>23</v>
      </c>
      <c r="B56" s="5" t="s">
        <v>230</v>
      </c>
      <c r="C56" s="5" t="s">
        <v>200</v>
      </c>
      <c r="D56" s="5" t="s">
        <v>201</v>
      </c>
      <c r="E56" s="6"/>
      <c r="F56" s="6"/>
      <c r="G56" s="5"/>
      <c r="H56" s="6"/>
      <c r="I56" s="6"/>
      <c r="J56" s="6"/>
      <c r="K56" s="6"/>
      <c r="L56" s="6"/>
      <c r="M56" s="6"/>
      <c r="N56" s="6"/>
    </row>
    <row r="57" spans="1:14" ht="15.95" customHeight="1">
      <c r="A57" s="5">
        <v>24</v>
      </c>
      <c r="B57" s="5" t="s">
        <v>231</v>
      </c>
      <c r="C57" s="5" t="s">
        <v>200</v>
      </c>
      <c r="D57" s="5" t="s">
        <v>201</v>
      </c>
      <c r="E57" s="6"/>
      <c r="F57" s="6"/>
      <c r="G57" s="5"/>
      <c r="H57" s="6"/>
      <c r="I57" s="6"/>
      <c r="J57" s="6"/>
      <c r="K57" s="6"/>
      <c r="L57" s="6"/>
      <c r="M57" s="6"/>
      <c r="N57" s="6"/>
    </row>
    <row r="58" spans="1:14" ht="15.95" customHeight="1">
      <c r="A58" s="5">
        <v>25</v>
      </c>
      <c r="B58" s="5" t="s">
        <v>232</v>
      </c>
      <c r="C58" s="5" t="s">
        <v>200</v>
      </c>
      <c r="D58" s="5" t="s">
        <v>201</v>
      </c>
      <c r="E58" s="6"/>
      <c r="F58" s="6"/>
      <c r="G58" s="5"/>
      <c r="H58" s="6"/>
      <c r="I58" s="6"/>
      <c r="J58" s="6"/>
      <c r="K58" s="6"/>
      <c r="L58" s="6"/>
      <c r="M58" s="6"/>
      <c r="N58" s="6"/>
    </row>
    <row r="59" spans="1:14" ht="15.95" customHeight="1">
      <c r="A59" s="5">
        <v>26</v>
      </c>
      <c r="B59" s="5" t="s">
        <v>233</v>
      </c>
      <c r="C59" s="5" t="s">
        <v>200</v>
      </c>
      <c r="D59" s="5" t="s">
        <v>201</v>
      </c>
      <c r="E59" s="6"/>
      <c r="F59" s="6"/>
      <c r="G59" s="5"/>
      <c r="H59" s="6"/>
      <c r="I59" s="6"/>
      <c r="J59" s="6"/>
      <c r="K59" s="6"/>
      <c r="L59" s="6"/>
      <c r="M59" s="6"/>
      <c r="N59" s="6"/>
    </row>
    <row r="60" spans="1:14" ht="15.95" customHeight="1">
      <c r="A60" s="5">
        <v>27</v>
      </c>
      <c r="B60" s="5" t="s">
        <v>234</v>
      </c>
      <c r="C60" s="5" t="s">
        <v>200</v>
      </c>
      <c r="D60" s="5" t="s">
        <v>201</v>
      </c>
      <c r="E60" s="6"/>
      <c r="F60" s="6"/>
      <c r="G60" s="5"/>
      <c r="H60" s="6"/>
      <c r="I60" s="6"/>
      <c r="J60" s="6"/>
      <c r="K60" s="6"/>
      <c r="L60" s="6"/>
      <c r="M60" s="6"/>
      <c r="N60" s="6"/>
    </row>
    <row r="61" spans="1:14" ht="15.95" customHeight="1">
      <c r="A61" s="5">
        <v>28</v>
      </c>
      <c r="B61" s="5" t="s">
        <v>235</v>
      </c>
      <c r="C61" s="5" t="s">
        <v>200</v>
      </c>
      <c r="D61" s="5" t="s">
        <v>201</v>
      </c>
      <c r="E61" s="6"/>
      <c r="F61" s="6"/>
      <c r="G61" s="5"/>
      <c r="H61" s="6"/>
      <c r="I61" s="6"/>
      <c r="J61" s="6"/>
      <c r="K61" s="6"/>
      <c r="L61" s="6"/>
      <c r="M61" s="6"/>
      <c r="N61" s="6"/>
    </row>
    <row r="62" spans="1:14" ht="15.95" customHeight="1">
      <c r="A62" s="89">
        <v>29</v>
      </c>
      <c r="B62" s="89" t="s">
        <v>236</v>
      </c>
      <c r="C62" s="89" t="s">
        <v>237</v>
      </c>
      <c r="D62" s="5" t="s">
        <v>203</v>
      </c>
      <c r="E62" s="5">
        <v>3</v>
      </c>
      <c r="F62" s="5" t="s">
        <v>50</v>
      </c>
      <c r="G62" s="5"/>
      <c r="H62" s="5"/>
      <c r="I62" s="5"/>
      <c r="J62" s="5"/>
      <c r="K62" s="5"/>
      <c r="L62" s="5"/>
      <c r="M62" s="5"/>
      <c r="N62" s="89" t="s">
        <v>238</v>
      </c>
    </row>
    <row r="63" spans="1:14" ht="15.95" customHeight="1">
      <c r="A63" s="89">
        <v>50</v>
      </c>
      <c r="B63" s="89"/>
      <c r="C63" s="89"/>
      <c r="D63" s="5" t="s">
        <v>205</v>
      </c>
      <c r="E63" s="5">
        <v>22</v>
      </c>
      <c r="F63" s="5" t="s">
        <v>50</v>
      </c>
      <c r="G63" s="5"/>
      <c r="H63" s="5"/>
      <c r="I63" s="80" t="s">
        <v>206</v>
      </c>
      <c r="J63" s="5" t="s">
        <v>207</v>
      </c>
      <c r="K63" s="5"/>
      <c r="L63" s="5"/>
      <c r="M63" s="5"/>
      <c r="N63" s="89"/>
    </row>
    <row r="64" spans="1:14" ht="15.95" customHeight="1">
      <c r="A64" s="89"/>
      <c r="B64" s="89"/>
      <c r="C64" s="89"/>
      <c r="D64" s="5" t="s">
        <v>208</v>
      </c>
      <c r="E64" s="5">
        <v>22</v>
      </c>
      <c r="F64" s="5" t="s">
        <v>50</v>
      </c>
      <c r="G64" s="5"/>
      <c r="H64" s="5"/>
      <c r="I64" s="80"/>
      <c r="J64" s="5" t="s">
        <v>207</v>
      </c>
      <c r="K64" s="5"/>
      <c r="L64" s="5"/>
      <c r="M64" s="5"/>
      <c r="N64" s="89"/>
    </row>
    <row r="65" spans="1:14" ht="15.95" customHeight="1">
      <c r="A65" s="89">
        <v>51</v>
      </c>
      <c r="B65" s="89"/>
      <c r="C65" s="89"/>
      <c r="D65" s="5" t="s">
        <v>209</v>
      </c>
      <c r="E65" s="5">
        <v>20</v>
      </c>
      <c r="F65" s="5" t="s">
        <v>50</v>
      </c>
      <c r="G65" s="5"/>
      <c r="H65" s="5"/>
      <c r="I65" s="80"/>
      <c r="J65" s="5" t="s">
        <v>207</v>
      </c>
      <c r="K65" s="5"/>
      <c r="L65" s="5"/>
      <c r="M65" s="5"/>
      <c r="N65" s="89"/>
    </row>
    <row r="66" spans="1:14" ht="15.95" customHeight="1">
      <c r="A66" s="5">
        <v>30</v>
      </c>
      <c r="B66" s="5" t="s">
        <v>239</v>
      </c>
      <c r="C66" s="5" t="s">
        <v>200</v>
      </c>
      <c r="D66" s="5" t="s">
        <v>201</v>
      </c>
      <c r="E66" s="6"/>
      <c r="F66" s="6"/>
      <c r="G66" s="5"/>
      <c r="H66" s="6"/>
      <c r="I66" s="6"/>
      <c r="J66" s="6"/>
      <c r="K66" s="6"/>
      <c r="L66" s="6"/>
      <c r="M66" s="6"/>
      <c r="N66" s="6"/>
    </row>
    <row r="67" spans="1:14" ht="15.95" customHeight="1">
      <c r="A67" s="5">
        <v>31</v>
      </c>
      <c r="B67" s="5" t="s">
        <v>240</v>
      </c>
      <c r="C67" s="5" t="s">
        <v>200</v>
      </c>
      <c r="D67" s="5" t="s">
        <v>201</v>
      </c>
      <c r="E67" s="6"/>
      <c r="F67" s="6"/>
      <c r="G67" s="5"/>
      <c r="H67" s="6"/>
      <c r="I67" s="6"/>
      <c r="J67" s="6"/>
      <c r="K67" s="6"/>
      <c r="L67" s="6"/>
      <c r="M67" s="6"/>
      <c r="N67" s="6"/>
    </row>
    <row r="68" spans="1:14" ht="15.95" customHeight="1">
      <c r="A68" s="89">
        <v>32</v>
      </c>
      <c r="B68" s="89" t="s">
        <v>136</v>
      </c>
      <c r="C68" s="89" t="s">
        <v>241</v>
      </c>
      <c r="D68" s="5" t="s">
        <v>203</v>
      </c>
      <c r="E68" s="5">
        <v>3</v>
      </c>
      <c r="F68" s="5" t="s">
        <v>50</v>
      </c>
      <c r="G68" s="5"/>
      <c r="H68" s="5"/>
      <c r="I68" s="5"/>
      <c r="J68" s="5"/>
      <c r="K68" s="5"/>
      <c r="L68" s="5"/>
      <c r="M68" s="5"/>
      <c r="N68" s="89" t="s">
        <v>242</v>
      </c>
    </row>
    <row r="69" spans="1:14" ht="15.95" customHeight="1">
      <c r="A69" s="89">
        <v>55</v>
      </c>
      <c r="B69" s="89"/>
      <c r="C69" s="89"/>
      <c r="D69" s="5" t="s">
        <v>205</v>
      </c>
      <c r="E69" s="5">
        <v>30</v>
      </c>
      <c r="F69" s="5" t="s">
        <v>50</v>
      </c>
      <c r="G69" s="5"/>
      <c r="H69" s="5"/>
      <c r="I69" s="80" t="s">
        <v>206</v>
      </c>
      <c r="J69" s="5" t="s">
        <v>207</v>
      </c>
      <c r="K69" s="5"/>
      <c r="L69" s="5"/>
      <c r="M69" s="5"/>
      <c r="N69" s="89"/>
    </row>
    <row r="70" spans="1:14" ht="15.95" customHeight="1">
      <c r="A70" s="89"/>
      <c r="B70" s="89"/>
      <c r="C70" s="89"/>
      <c r="D70" s="5" t="s">
        <v>208</v>
      </c>
      <c r="E70" s="5">
        <v>30</v>
      </c>
      <c r="F70" s="5" t="s">
        <v>50</v>
      </c>
      <c r="G70" s="5"/>
      <c r="H70" s="5"/>
      <c r="I70" s="80"/>
      <c r="J70" s="5" t="s">
        <v>207</v>
      </c>
      <c r="K70" s="5"/>
      <c r="L70" s="5"/>
      <c r="M70" s="5"/>
      <c r="N70" s="89"/>
    </row>
    <row r="71" spans="1:14" ht="15.95" customHeight="1">
      <c r="A71" s="89">
        <v>56</v>
      </c>
      <c r="B71" s="89"/>
      <c r="C71" s="89"/>
      <c r="D71" s="5" t="s">
        <v>209</v>
      </c>
      <c r="E71" s="5">
        <v>24</v>
      </c>
      <c r="F71" s="5" t="s">
        <v>50</v>
      </c>
      <c r="G71" s="5"/>
      <c r="H71" s="5"/>
      <c r="I71" s="80"/>
      <c r="J71" s="5" t="s">
        <v>207</v>
      </c>
      <c r="K71" s="5"/>
      <c r="L71" s="5"/>
      <c r="M71" s="5"/>
      <c r="N71" s="89"/>
    </row>
    <row r="72" spans="1:14" ht="15.95" customHeight="1">
      <c r="A72" s="5">
        <v>33</v>
      </c>
      <c r="B72" s="5" t="s">
        <v>137</v>
      </c>
      <c r="C72" s="5" t="s">
        <v>200</v>
      </c>
      <c r="D72" s="5" t="s">
        <v>201</v>
      </c>
      <c r="E72" s="6"/>
      <c r="F72" s="6"/>
      <c r="G72" s="5"/>
      <c r="H72" s="6"/>
      <c r="I72" s="6"/>
      <c r="J72" s="6"/>
      <c r="K72" s="6"/>
      <c r="L72" s="6"/>
      <c r="M72" s="6"/>
      <c r="N72" s="6"/>
    </row>
    <row r="73" spans="1:14" ht="15.95" customHeight="1">
      <c r="A73" s="89">
        <v>34</v>
      </c>
      <c r="B73" s="89" t="s">
        <v>243</v>
      </c>
      <c r="C73" s="89" t="s">
        <v>213</v>
      </c>
      <c r="D73" s="5" t="s">
        <v>203</v>
      </c>
      <c r="E73" s="5">
        <v>3</v>
      </c>
      <c r="F73" s="5" t="s">
        <v>50</v>
      </c>
      <c r="G73" s="5"/>
      <c r="H73" s="5"/>
      <c r="I73" s="5"/>
      <c r="J73" s="5"/>
      <c r="K73" s="5"/>
      <c r="L73" s="5"/>
      <c r="M73" s="5"/>
      <c r="N73" s="89" t="s">
        <v>228</v>
      </c>
    </row>
    <row r="74" spans="1:14" ht="15.95" customHeight="1">
      <c r="A74" s="89">
        <v>59</v>
      </c>
      <c r="B74" s="89"/>
      <c r="C74" s="89"/>
      <c r="D74" s="5" t="s">
        <v>205</v>
      </c>
      <c r="E74" s="5">
        <v>2</v>
      </c>
      <c r="F74" s="5" t="s">
        <v>50</v>
      </c>
      <c r="G74" s="5"/>
      <c r="H74" s="5"/>
      <c r="I74" s="80" t="s">
        <v>206</v>
      </c>
      <c r="J74" s="5" t="s">
        <v>207</v>
      </c>
      <c r="K74" s="5"/>
      <c r="L74" s="5"/>
      <c r="M74" s="5"/>
      <c r="N74" s="89"/>
    </row>
    <row r="75" spans="1:14" ht="15.95" customHeight="1">
      <c r="A75" s="89"/>
      <c r="B75" s="89"/>
      <c r="C75" s="89"/>
      <c r="D75" s="5" t="s">
        <v>208</v>
      </c>
      <c r="E75" s="5">
        <v>2</v>
      </c>
      <c r="F75" s="5" t="s">
        <v>50</v>
      </c>
      <c r="G75" s="5"/>
      <c r="H75" s="5"/>
      <c r="I75" s="80"/>
      <c r="J75" s="5" t="s">
        <v>207</v>
      </c>
      <c r="K75" s="5"/>
      <c r="L75" s="5"/>
      <c r="M75" s="5"/>
      <c r="N75" s="89"/>
    </row>
    <row r="76" spans="1:14" ht="15.95" customHeight="1">
      <c r="A76" s="89">
        <v>60</v>
      </c>
      <c r="B76" s="89"/>
      <c r="C76" s="89"/>
      <c r="D76" s="5" t="s">
        <v>209</v>
      </c>
      <c r="E76" s="5">
        <v>2</v>
      </c>
      <c r="F76" s="5" t="s">
        <v>50</v>
      </c>
      <c r="G76" s="5"/>
      <c r="H76" s="5"/>
      <c r="I76" s="80"/>
      <c r="J76" s="5" t="s">
        <v>207</v>
      </c>
      <c r="K76" s="5"/>
      <c r="L76" s="5"/>
      <c r="M76" s="5"/>
      <c r="N76" s="89"/>
    </row>
    <row r="77" spans="1:14" ht="15.95" customHeight="1">
      <c r="A77" s="89">
        <v>35</v>
      </c>
      <c r="B77" s="89" t="s">
        <v>244</v>
      </c>
      <c r="C77" s="89" t="s">
        <v>245</v>
      </c>
      <c r="D77" s="5" t="s">
        <v>203</v>
      </c>
      <c r="E77" s="5">
        <v>3</v>
      </c>
      <c r="F77" s="5" t="s">
        <v>50</v>
      </c>
      <c r="G77" s="5"/>
      <c r="H77" s="5"/>
      <c r="I77" s="5"/>
      <c r="J77" s="5"/>
      <c r="K77" s="5"/>
      <c r="L77" s="5"/>
      <c r="M77" s="5"/>
      <c r="N77" s="89" t="s">
        <v>246</v>
      </c>
    </row>
    <row r="78" spans="1:14" ht="15.95" customHeight="1">
      <c r="A78" s="89">
        <v>62</v>
      </c>
      <c r="B78" s="89"/>
      <c r="C78" s="89"/>
      <c r="D78" s="5" t="s">
        <v>205</v>
      </c>
      <c r="E78" s="5">
        <v>16</v>
      </c>
      <c r="F78" s="5" t="s">
        <v>50</v>
      </c>
      <c r="G78" s="5"/>
      <c r="H78" s="5"/>
      <c r="I78" s="80" t="s">
        <v>206</v>
      </c>
      <c r="J78" s="5" t="s">
        <v>207</v>
      </c>
      <c r="K78" s="5"/>
      <c r="L78" s="5"/>
      <c r="M78" s="5"/>
      <c r="N78" s="89"/>
    </row>
    <row r="79" spans="1:14" ht="15.95" customHeight="1">
      <c r="A79" s="89"/>
      <c r="B79" s="89"/>
      <c r="C79" s="89"/>
      <c r="D79" s="5" t="s">
        <v>208</v>
      </c>
      <c r="E79" s="5">
        <v>16</v>
      </c>
      <c r="F79" s="5" t="s">
        <v>50</v>
      </c>
      <c r="G79" s="5"/>
      <c r="H79" s="5"/>
      <c r="I79" s="80"/>
      <c r="J79" s="5" t="s">
        <v>207</v>
      </c>
      <c r="K79" s="5"/>
      <c r="L79" s="5"/>
      <c r="M79" s="5"/>
      <c r="N79" s="89"/>
    </row>
    <row r="80" spans="1:14" ht="15.95" customHeight="1">
      <c r="A80" s="89">
        <v>63</v>
      </c>
      <c r="B80" s="89"/>
      <c r="C80" s="89"/>
      <c r="D80" s="5" t="s">
        <v>209</v>
      </c>
      <c r="E80" s="5">
        <v>10</v>
      </c>
      <c r="F80" s="5" t="s">
        <v>50</v>
      </c>
      <c r="G80" s="5"/>
      <c r="H80" s="5"/>
      <c r="I80" s="80"/>
      <c r="J80" s="5" t="s">
        <v>207</v>
      </c>
      <c r="K80" s="5"/>
      <c r="L80" s="5"/>
      <c r="M80" s="5"/>
      <c r="N80" s="89"/>
    </row>
    <row r="81" spans="1:14" ht="15.95" customHeight="1">
      <c r="A81" s="5">
        <v>36</v>
      </c>
      <c r="B81" s="5" t="s">
        <v>139</v>
      </c>
      <c r="C81" s="5" t="s">
        <v>200</v>
      </c>
      <c r="D81" s="5" t="s">
        <v>201</v>
      </c>
      <c r="E81" s="6"/>
      <c r="F81" s="6"/>
      <c r="G81" s="5"/>
      <c r="H81" s="6"/>
      <c r="I81" s="6"/>
      <c r="J81" s="6"/>
      <c r="K81" s="6"/>
      <c r="L81" s="6"/>
      <c r="M81" s="6"/>
      <c r="N81" s="6"/>
    </row>
    <row r="82" spans="1:14" ht="15.95" customHeight="1">
      <c r="A82" s="5">
        <v>37</v>
      </c>
      <c r="B82" s="5" t="s">
        <v>140</v>
      </c>
      <c r="C82" s="5" t="s">
        <v>200</v>
      </c>
      <c r="D82" s="5" t="s">
        <v>201</v>
      </c>
      <c r="E82" s="6"/>
      <c r="F82" s="6"/>
      <c r="G82" s="5"/>
      <c r="H82" s="6"/>
      <c r="I82" s="6"/>
      <c r="J82" s="6"/>
      <c r="K82" s="6"/>
      <c r="L82" s="6"/>
      <c r="M82" s="6"/>
      <c r="N82" s="6"/>
    </row>
    <row r="83" spans="1:14" ht="15.95" customHeight="1">
      <c r="A83" s="89">
        <v>38</v>
      </c>
      <c r="B83" s="89" t="s">
        <v>141</v>
      </c>
      <c r="C83" s="89" t="s">
        <v>247</v>
      </c>
      <c r="D83" s="5" t="s">
        <v>203</v>
      </c>
      <c r="E83" s="5">
        <v>3</v>
      </c>
      <c r="F83" s="5" t="s">
        <v>50</v>
      </c>
      <c r="G83" s="5"/>
      <c r="H83" s="5"/>
      <c r="I83" s="5"/>
      <c r="J83" s="5"/>
      <c r="K83" s="5"/>
      <c r="L83" s="5"/>
      <c r="M83" s="5"/>
      <c r="N83" s="89" t="s">
        <v>248</v>
      </c>
    </row>
    <row r="84" spans="1:14" ht="15.95" customHeight="1">
      <c r="A84" s="89">
        <v>67</v>
      </c>
      <c r="B84" s="89"/>
      <c r="C84" s="89"/>
      <c r="D84" s="5" t="s">
        <v>205</v>
      </c>
      <c r="E84" s="5">
        <v>20</v>
      </c>
      <c r="F84" s="5" t="s">
        <v>50</v>
      </c>
      <c r="G84" s="5"/>
      <c r="H84" s="5"/>
      <c r="I84" s="80" t="s">
        <v>206</v>
      </c>
      <c r="J84" s="5" t="s">
        <v>207</v>
      </c>
      <c r="K84" s="5"/>
      <c r="L84" s="5"/>
      <c r="M84" s="5"/>
      <c r="N84" s="89"/>
    </row>
    <row r="85" spans="1:14" ht="15.95" customHeight="1">
      <c r="A85" s="89"/>
      <c r="B85" s="89"/>
      <c r="C85" s="89"/>
      <c r="D85" s="5" t="s">
        <v>208</v>
      </c>
      <c r="E85" s="5">
        <v>20</v>
      </c>
      <c r="F85" s="5" t="s">
        <v>50</v>
      </c>
      <c r="G85" s="5"/>
      <c r="H85" s="5"/>
      <c r="I85" s="80"/>
      <c r="J85" s="5" t="s">
        <v>207</v>
      </c>
      <c r="K85" s="5"/>
      <c r="L85" s="5"/>
      <c r="M85" s="5"/>
      <c r="N85" s="89"/>
    </row>
    <row r="86" spans="1:14" ht="15.95" customHeight="1">
      <c r="A86" s="89">
        <v>68</v>
      </c>
      <c r="B86" s="89"/>
      <c r="C86" s="89"/>
      <c r="D86" s="5" t="s">
        <v>209</v>
      </c>
      <c r="E86" s="5">
        <v>16</v>
      </c>
      <c r="F86" s="5" t="s">
        <v>50</v>
      </c>
      <c r="G86" s="5"/>
      <c r="H86" s="5"/>
      <c r="I86" s="80"/>
      <c r="J86" s="5" t="s">
        <v>207</v>
      </c>
      <c r="K86" s="5"/>
      <c r="L86" s="5"/>
      <c r="M86" s="5"/>
      <c r="N86" s="89"/>
    </row>
    <row r="87" spans="1:14" ht="15.95" customHeight="1">
      <c r="A87" s="89">
        <v>39</v>
      </c>
      <c r="B87" s="89" t="s">
        <v>142</v>
      </c>
      <c r="C87" s="89" t="s">
        <v>249</v>
      </c>
      <c r="D87" s="5" t="s">
        <v>203</v>
      </c>
      <c r="E87" s="5">
        <v>3</v>
      </c>
      <c r="F87" s="5" t="s">
        <v>50</v>
      </c>
      <c r="G87" s="5"/>
      <c r="H87" s="5"/>
      <c r="I87" s="5"/>
      <c r="J87" s="5"/>
      <c r="K87" s="5"/>
      <c r="L87" s="5"/>
      <c r="M87" s="5"/>
      <c r="N87" s="89" t="s">
        <v>250</v>
      </c>
    </row>
    <row r="88" spans="1:14" ht="15.95" customHeight="1">
      <c r="A88" s="89">
        <v>70</v>
      </c>
      <c r="B88" s="89"/>
      <c r="C88" s="89"/>
      <c r="D88" s="5" t="s">
        <v>205</v>
      </c>
      <c r="E88" s="5">
        <v>18</v>
      </c>
      <c r="F88" s="5" t="s">
        <v>50</v>
      </c>
      <c r="G88" s="5"/>
      <c r="H88" s="5"/>
      <c r="I88" s="80" t="s">
        <v>206</v>
      </c>
      <c r="J88" s="5" t="s">
        <v>207</v>
      </c>
      <c r="K88" s="5"/>
      <c r="L88" s="5"/>
      <c r="M88" s="5"/>
      <c r="N88" s="89"/>
    </row>
    <row r="89" spans="1:14" ht="15.95" customHeight="1">
      <c r="A89" s="89"/>
      <c r="B89" s="89"/>
      <c r="C89" s="89"/>
      <c r="D89" s="5" t="s">
        <v>208</v>
      </c>
      <c r="E89" s="5">
        <v>18</v>
      </c>
      <c r="F89" s="5" t="s">
        <v>50</v>
      </c>
      <c r="G89" s="5"/>
      <c r="H89" s="5"/>
      <c r="I89" s="80"/>
      <c r="J89" s="5" t="s">
        <v>207</v>
      </c>
      <c r="K89" s="5"/>
      <c r="L89" s="5"/>
      <c r="M89" s="5"/>
      <c r="N89" s="89"/>
    </row>
    <row r="90" spans="1:14" ht="15.95" customHeight="1">
      <c r="A90" s="89">
        <v>71</v>
      </c>
      <c r="B90" s="89"/>
      <c r="C90" s="89"/>
      <c r="D90" s="5" t="s">
        <v>209</v>
      </c>
      <c r="E90" s="5">
        <v>12</v>
      </c>
      <c r="F90" s="5" t="s">
        <v>50</v>
      </c>
      <c r="G90" s="5"/>
      <c r="H90" s="5"/>
      <c r="I90" s="80"/>
      <c r="J90" s="5" t="s">
        <v>207</v>
      </c>
      <c r="K90" s="5"/>
      <c r="L90" s="5"/>
      <c r="M90" s="5"/>
      <c r="N90" s="89"/>
    </row>
    <row r="91" spans="1:14" ht="15.95" customHeight="1">
      <c r="A91" s="89">
        <v>40</v>
      </c>
      <c r="B91" s="89" t="s">
        <v>143</v>
      </c>
      <c r="C91" s="89" t="s">
        <v>251</v>
      </c>
      <c r="D91" s="5" t="s">
        <v>203</v>
      </c>
      <c r="E91" s="5">
        <v>3</v>
      </c>
      <c r="F91" s="5" t="s">
        <v>50</v>
      </c>
      <c r="G91" s="5"/>
      <c r="H91" s="5"/>
      <c r="I91" s="5"/>
      <c r="J91" s="5"/>
      <c r="K91" s="5"/>
      <c r="L91" s="5"/>
      <c r="M91" s="5"/>
      <c r="N91" s="89" t="s">
        <v>252</v>
      </c>
    </row>
    <row r="92" spans="1:14" ht="15.95" customHeight="1">
      <c r="A92" s="89">
        <v>73</v>
      </c>
      <c r="B92" s="89"/>
      <c r="C92" s="89"/>
      <c r="D92" s="5" t="s">
        <v>205</v>
      </c>
      <c r="E92" s="5">
        <v>12</v>
      </c>
      <c r="F92" s="5" t="s">
        <v>50</v>
      </c>
      <c r="G92" s="5"/>
      <c r="H92" s="5"/>
      <c r="I92" s="80" t="s">
        <v>206</v>
      </c>
      <c r="J92" s="5" t="s">
        <v>207</v>
      </c>
      <c r="K92" s="5"/>
      <c r="L92" s="5"/>
      <c r="M92" s="5"/>
      <c r="N92" s="89"/>
    </row>
    <row r="93" spans="1:14" ht="15.95" customHeight="1">
      <c r="A93" s="89"/>
      <c r="B93" s="89"/>
      <c r="C93" s="89"/>
      <c r="D93" s="5" t="s">
        <v>208</v>
      </c>
      <c r="E93" s="5">
        <v>12</v>
      </c>
      <c r="F93" s="5" t="s">
        <v>50</v>
      </c>
      <c r="G93" s="5"/>
      <c r="H93" s="5"/>
      <c r="I93" s="80"/>
      <c r="J93" s="5" t="s">
        <v>207</v>
      </c>
      <c r="K93" s="5"/>
      <c r="L93" s="5"/>
      <c r="M93" s="5"/>
      <c r="N93" s="89"/>
    </row>
    <row r="94" spans="1:14" ht="15.95" customHeight="1">
      <c r="A94" s="89">
        <v>74</v>
      </c>
      <c r="B94" s="89"/>
      <c r="C94" s="89"/>
      <c r="D94" s="5" t="s">
        <v>209</v>
      </c>
      <c r="E94" s="5">
        <v>8</v>
      </c>
      <c r="F94" s="5" t="s">
        <v>50</v>
      </c>
      <c r="G94" s="5"/>
      <c r="H94" s="5"/>
      <c r="I94" s="80"/>
      <c r="J94" s="5" t="s">
        <v>207</v>
      </c>
      <c r="K94" s="5"/>
      <c r="L94" s="5"/>
      <c r="M94" s="5"/>
      <c r="N94" s="89"/>
    </row>
    <row r="95" spans="1:14" ht="15.95" customHeight="1">
      <c r="A95" s="5">
        <v>41</v>
      </c>
      <c r="B95" s="5" t="s">
        <v>144</v>
      </c>
      <c r="C95" s="5" t="s">
        <v>200</v>
      </c>
      <c r="D95" s="5" t="s">
        <v>201</v>
      </c>
      <c r="E95" s="6"/>
      <c r="F95" s="6"/>
      <c r="G95" s="5"/>
      <c r="H95" s="6"/>
      <c r="I95" s="6"/>
      <c r="J95" s="6"/>
      <c r="K95" s="6"/>
      <c r="L95" s="6"/>
      <c r="M95" s="6"/>
      <c r="N95" s="6"/>
    </row>
    <row r="96" spans="1:14" ht="15.95" customHeight="1">
      <c r="A96" s="5">
        <v>42</v>
      </c>
      <c r="B96" s="5" t="s">
        <v>145</v>
      </c>
      <c r="C96" s="5" t="s">
        <v>200</v>
      </c>
      <c r="D96" s="5" t="s">
        <v>201</v>
      </c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5.95" customHeight="1">
      <c r="A97" s="89">
        <v>43</v>
      </c>
      <c r="B97" s="89" t="s">
        <v>146</v>
      </c>
      <c r="C97" s="89" t="s">
        <v>253</v>
      </c>
      <c r="D97" s="5" t="s">
        <v>203</v>
      </c>
      <c r="E97" s="5">
        <v>3</v>
      </c>
      <c r="F97" s="5" t="s">
        <v>50</v>
      </c>
      <c r="G97" s="5"/>
      <c r="H97" s="5"/>
      <c r="I97" s="5"/>
      <c r="J97" s="5"/>
      <c r="K97" s="5"/>
      <c r="L97" s="5"/>
      <c r="M97" s="5"/>
      <c r="N97" s="89" t="s">
        <v>254</v>
      </c>
    </row>
    <row r="98" spans="1:14" ht="15.95" customHeight="1">
      <c r="A98" s="89">
        <v>78</v>
      </c>
      <c r="B98" s="89"/>
      <c r="C98" s="89"/>
      <c r="D98" s="5" t="s">
        <v>205</v>
      </c>
      <c r="E98" s="5">
        <v>2</v>
      </c>
      <c r="F98" s="5" t="s">
        <v>50</v>
      </c>
      <c r="G98" s="5"/>
      <c r="H98" s="5"/>
      <c r="I98" s="80" t="s">
        <v>206</v>
      </c>
      <c r="J98" s="5" t="s">
        <v>207</v>
      </c>
      <c r="K98" s="5"/>
      <c r="L98" s="5"/>
      <c r="M98" s="5"/>
      <c r="N98" s="89"/>
    </row>
    <row r="99" spans="1:14" ht="15.95" customHeight="1">
      <c r="A99" s="89"/>
      <c r="B99" s="89"/>
      <c r="C99" s="89"/>
      <c r="D99" s="5" t="s">
        <v>208</v>
      </c>
      <c r="E99" s="5">
        <v>2</v>
      </c>
      <c r="F99" s="5" t="s">
        <v>50</v>
      </c>
      <c r="G99" s="5"/>
      <c r="H99" s="5"/>
      <c r="I99" s="80"/>
      <c r="J99" s="5" t="s">
        <v>207</v>
      </c>
      <c r="K99" s="5"/>
      <c r="L99" s="5"/>
      <c r="M99" s="5"/>
      <c r="N99" s="89"/>
    </row>
    <row r="100" spans="1:14" ht="15.95" customHeight="1">
      <c r="A100" s="89">
        <v>79</v>
      </c>
      <c r="B100" s="89"/>
      <c r="C100" s="89"/>
      <c r="D100" s="5" t="s">
        <v>209</v>
      </c>
      <c r="E100" s="5">
        <v>2</v>
      </c>
      <c r="F100" s="5" t="s">
        <v>50</v>
      </c>
      <c r="G100" s="5"/>
      <c r="H100" s="5"/>
      <c r="I100" s="80"/>
      <c r="J100" s="5" t="s">
        <v>207</v>
      </c>
      <c r="K100" s="5"/>
      <c r="L100" s="5"/>
      <c r="M100" s="5"/>
      <c r="N100" s="89"/>
    </row>
    <row r="101" spans="1:14" ht="15.95" customHeight="1">
      <c r="A101" s="89">
        <v>44</v>
      </c>
      <c r="B101" s="89" t="s">
        <v>147</v>
      </c>
      <c r="C101" s="89" t="s">
        <v>255</v>
      </c>
      <c r="D101" s="5" t="s">
        <v>203</v>
      </c>
      <c r="E101" s="5">
        <v>3</v>
      </c>
      <c r="F101" s="5" t="s">
        <v>50</v>
      </c>
      <c r="G101" s="5"/>
      <c r="H101" s="5"/>
      <c r="I101" s="5"/>
      <c r="J101" s="5"/>
      <c r="K101" s="5"/>
      <c r="L101" s="5"/>
      <c r="M101" s="5"/>
      <c r="N101" s="89" t="s">
        <v>256</v>
      </c>
    </row>
    <row r="102" spans="1:14" ht="15.95" customHeight="1">
      <c r="A102" s="89">
        <v>81</v>
      </c>
      <c r="B102" s="89"/>
      <c r="C102" s="89"/>
      <c r="D102" s="5" t="s">
        <v>205</v>
      </c>
      <c r="E102" s="5">
        <v>22</v>
      </c>
      <c r="F102" s="5" t="s">
        <v>50</v>
      </c>
      <c r="G102" s="5"/>
      <c r="H102" s="5"/>
      <c r="I102" s="80" t="s">
        <v>206</v>
      </c>
      <c r="J102" s="5" t="s">
        <v>207</v>
      </c>
      <c r="K102" s="5"/>
      <c r="L102" s="5"/>
      <c r="M102" s="5"/>
      <c r="N102" s="89"/>
    </row>
    <row r="103" spans="1:14" ht="15.95" customHeight="1">
      <c r="A103" s="89"/>
      <c r="B103" s="89"/>
      <c r="C103" s="89"/>
      <c r="D103" s="5" t="s">
        <v>208</v>
      </c>
      <c r="E103" s="5">
        <v>22</v>
      </c>
      <c r="F103" s="5" t="s">
        <v>50</v>
      </c>
      <c r="G103" s="5"/>
      <c r="H103" s="5"/>
      <c r="I103" s="80"/>
      <c r="J103" s="5" t="s">
        <v>207</v>
      </c>
      <c r="K103" s="5"/>
      <c r="L103" s="5"/>
      <c r="M103" s="5"/>
      <c r="N103" s="89"/>
    </row>
    <row r="104" spans="1:14" ht="15.95" customHeight="1">
      <c r="A104" s="89">
        <v>82</v>
      </c>
      <c r="B104" s="89"/>
      <c r="C104" s="89"/>
      <c r="D104" s="5" t="s">
        <v>209</v>
      </c>
      <c r="E104" s="5">
        <v>12</v>
      </c>
      <c r="F104" s="5" t="s">
        <v>50</v>
      </c>
      <c r="G104" s="5"/>
      <c r="H104" s="5"/>
      <c r="I104" s="80"/>
      <c r="J104" s="5" t="s">
        <v>207</v>
      </c>
      <c r="K104" s="5"/>
      <c r="L104" s="5"/>
      <c r="M104" s="5"/>
      <c r="N104" s="89"/>
    </row>
    <row r="105" spans="1:14" ht="15.95" customHeight="1">
      <c r="A105" s="89">
        <v>45</v>
      </c>
      <c r="B105" s="89" t="s">
        <v>148</v>
      </c>
      <c r="C105" s="89" t="s">
        <v>257</v>
      </c>
      <c r="D105" s="5" t="s">
        <v>203</v>
      </c>
      <c r="E105" s="5">
        <v>3</v>
      </c>
      <c r="F105" s="5" t="s">
        <v>50</v>
      </c>
      <c r="G105" s="5"/>
      <c r="H105" s="5"/>
      <c r="I105" s="5"/>
      <c r="J105" s="5"/>
      <c r="K105" s="5"/>
      <c r="L105" s="5"/>
      <c r="M105" s="5"/>
      <c r="N105" s="89" t="s">
        <v>258</v>
      </c>
    </row>
    <row r="106" spans="1:14" ht="15.95" customHeight="1">
      <c r="A106" s="89">
        <v>84</v>
      </c>
      <c r="B106" s="89"/>
      <c r="C106" s="89"/>
      <c r="D106" s="5" t="s">
        <v>205</v>
      </c>
      <c r="E106" s="5">
        <v>6</v>
      </c>
      <c r="F106" s="5" t="s">
        <v>50</v>
      </c>
      <c r="G106" s="5"/>
      <c r="H106" s="5"/>
      <c r="I106" s="80" t="s">
        <v>206</v>
      </c>
      <c r="J106" s="5" t="s">
        <v>207</v>
      </c>
      <c r="K106" s="5"/>
      <c r="L106" s="5"/>
      <c r="M106" s="5"/>
      <c r="N106" s="89"/>
    </row>
    <row r="107" spans="1:14" ht="15.95" customHeight="1">
      <c r="A107" s="89"/>
      <c r="B107" s="89"/>
      <c r="C107" s="89"/>
      <c r="D107" s="5" t="s">
        <v>208</v>
      </c>
      <c r="E107" s="5">
        <v>6</v>
      </c>
      <c r="F107" s="5" t="s">
        <v>50</v>
      </c>
      <c r="G107" s="5"/>
      <c r="H107" s="5"/>
      <c r="I107" s="80"/>
      <c r="J107" s="5" t="s">
        <v>207</v>
      </c>
      <c r="K107" s="5"/>
      <c r="L107" s="5"/>
      <c r="M107" s="5"/>
      <c r="N107" s="89"/>
    </row>
    <row r="108" spans="1:14" ht="15.95" customHeight="1">
      <c r="A108" s="89">
        <v>85</v>
      </c>
      <c r="B108" s="89"/>
      <c r="C108" s="89"/>
      <c r="D108" s="5" t="s">
        <v>209</v>
      </c>
      <c r="E108" s="5">
        <v>6</v>
      </c>
      <c r="F108" s="5" t="s">
        <v>50</v>
      </c>
      <c r="G108" s="5"/>
      <c r="H108" s="5"/>
      <c r="I108" s="80"/>
      <c r="J108" s="5" t="s">
        <v>207</v>
      </c>
      <c r="K108" s="5"/>
      <c r="L108" s="5"/>
      <c r="M108" s="5"/>
      <c r="N108" s="89"/>
    </row>
    <row r="109" spans="1:14" ht="15.95" customHeight="1">
      <c r="A109" s="89">
        <v>46</v>
      </c>
      <c r="B109" s="89" t="s">
        <v>149</v>
      </c>
      <c r="C109" s="89" t="s">
        <v>259</v>
      </c>
      <c r="D109" s="5" t="s">
        <v>203</v>
      </c>
      <c r="E109" s="5">
        <v>3</v>
      </c>
      <c r="F109" s="5" t="s">
        <v>50</v>
      </c>
      <c r="G109" s="5"/>
      <c r="H109" s="5"/>
      <c r="I109" s="5"/>
      <c r="J109" s="5"/>
      <c r="K109" s="5"/>
      <c r="L109" s="5"/>
      <c r="M109" s="5"/>
      <c r="N109" s="89" t="s">
        <v>260</v>
      </c>
    </row>
    <row r="110" spans="1:14" ht="15.95" customHeight="1">
      <c r="A110" s="89">
        <v>87</v>
      </c>
      <c r="B110" s="89"/>
      <c r="C110" s="89"/>
      <c r="D110" s="5" t="s">
        <v>205</v>
      </c>
      <c r="E110" s="5">
        <v>6</v>
      </c>
      <c r="F110" s="5" t="s">
        <v>50</v>
      </c>
      <c r="G110" s="5"/>
      <c r="H110" s="5"/>
      <c r="I110" s="80" t="s">
        <v>206</v>
      </c>
      <c r="J110" s="5" t="s">
        <v>207</v>
      </c>
      <c r="K110" s="5"/>
      <c r="L110" s="5"/>
      <c r="M110" s="5"/>
      <c r="N110" s="89"/>
    </row>
    <row r="111" spans="1:14" ht="15.95" customHeight="1">
      <c r="A111" s="89"/>
      <c r="B111" s="89"/>
      <c r="C111" s="89"/>
      <c r="D111" s="5" t="s">
        <v>208</v>
      </c>
      <c r="E111" s="5">
        <v>6</v>
      </c>
      <c r="F111" s="5" t="s">
        <v>50</v>
      </c>
      <c r="G111" s="5"/>
      <c r="H111" s="5"/>
      <c r="I111" s="80"/>
      <c r="J111" s="5" t="s">
        <v>207</v>
      </c>
      <c r="K111" s="5"/>
      <c r="L111" s="5"/>
      <c r="M111" s="5"/>
      <c r="N111" s="89"/>
    </row>
    <row r="112" spans="1:14" ht="15.95" customHeight="1">
      <c r="A112" s="89">
        <v>88</v>
      </c>
      <c r="B112" s="89"/>
      <c r="C112" s="89"/>
      <c r="D112" s="5" t="s">
        <v>209</v>
      </c>
      <c r="E112" s="5">
        <v>6</v>
      </c>
      <c r="F112" s="5" t="s">
        <v>50</v>
      </c>
      <c r="G112" s="5"/>
      <c r="H112" s="5"/>
      <c r="I112" s="80"/>
      <c r="J112" s="5" t="s">
        <v>207</v>
      </c>
      <c r="K112" s="5"/>
      <c r="L112" s="5"/>
      <c r="M112" s="5"/>
      <c r="N112" s="89"/>
    </row>
    <row r="113" spans="1:14" ht="15.95" customHeight="1">
      <c r="A113" s="5">
        <v>47</v>
      </c>
      <c r="B113" s="5" t="s">
        <v>150</v>
      </c>
      <c r="C113" s="5" t="s">
        <v>200</v>
      </c>
      <c r="D113" s="5" t="s">
        <v>201</v>
      </c>
      <c r="E113" s="6"/>
      <c r="F113" s="6"/>
      <c r="G113" s="5"/>
      <c r="H113" s="6"/>
      <c r="I113" s="6"/>
      <c r="J113" s="6"/>
      <c r="K113" s="6"/>
      <c r="L113" s="6"/>
      <c r="M113" s="6"/>
      <c r="N113" s="6"/>
    </row>
    <row r="114" spans="1:14" ht="15.95" customHeight="1">
      <c r="A114" s="89">
        <v>48</v>
      </c>
      <c r="B114" s="89" t="s">
        <v>151</v>
      </c>
      <c r="C114" s="89" t="s">
        <v>261</v>
      </c>
      <c r="D114" s="5" t="s">
        <v>203</v>
      </c>
      <c r="E114" s="5">
        <v>3</v>
      </c>
      <c r="F114" s="5" t="s">
        <v>50</v>
      </c>
      <c r="G114" s="5"/>
      <c r="H114" s="5"/>
      <c r="I114" s="5"/>
      <c r="J114" s="5"/>
      <c r="K114" s="5"/>
      <c r="L114" s="5"/>
      <c r="M114" s="5"/>
      <c r="N114" s="89"/>
    </row>
    <row r="115" spans="1:14" ht="15.95" customHeight="1">
      <c r="A115" s="89">
        <v>91</v>
      </c>
      <c r="B115" s="89"/>
      <c r="C115" s="89"/>
      <c r="D115" s="5" t="s">
        <v>205</v>
      </c>
      <c r="E115" s="5">
        <v>12</v>
      </c>
      <c r="F115" s="5" t="s">
        <v>50</v>
      </c>
      <c r="G115" s="5"/>
      <c r="H115" s="5"/>
      <c r="I115" s="80" t="s">
        <v>206</v>
      </c>
      <c r="J115" s="5" t="s">
        <v>207</v>
      </c>
      <c r="K115" s="5"/>
      <c r="L115" s="5"/>
      <c r="M115" s="5"/>
      <c r="N115" s="89"/>
    </row>
    <row r="116" spans="1:14" ht="15.95" customHeight="1">
      <c r="A116" s="89"/>
      <c r="B116" s="89"/>
      <c r="C116" s="89"/>
      <c r="D116" s="5" t="s">
        <v>208</v>
      </c>
      <c r="E116" s="5">
        <v>12</v>
      </c>
      <c r="F116" s="5" t="s">
        <v>50</v>
      </c>
      <c r="G116" s="5"/>
      <c r="H116" s="5"/>
      <c r="I116" s="80"/>
      <c r="J116" s="5" t="s">
        <v>207</v>
      </c>
      <c r="K116" s="5"/>
      <c r="L116" s="5"/>
      <c r="M116" s="5"/>
      <c r="N116" s="89"/>
    </row>
    <row r="117" spans="1:14" ht="15.95" customHeight="1">
      <c r="A117" s="89">
        <v>92</v>
      </c>
      <c r="B117" s="89"/>
      <c r="C117" s="89"/>
      <c r="D117" s="5" t="s">
        <v>209</v>
      </c>
      <c r="E117" s="5">
        <v>8</v>
      </c>
      <c r="F117" s="5" t="s">
        <v>50</v>
      </c>
      <c r="G117" s="5"/>
      <c r="H117" s="5"/>
      <c r="I117" s="80"/>
      <c r="J117" s="5" t="s">
        <v>207</v>
      </c>
      <c r="K117" s="5"/>
      <c r="L117" s="5"/>
      <c r="M117" s="5"/>
      <c r="N117" s="89"/>
    </row>
    <row r="118" spans="1:14" ht="27.95" customHeight="1">
      <c r="A118" s="5">
        <v>49</v>
      </c>
      <c r="B118" s="5" t="s">
        <v>262</v>
      </c>
      <c r="C118" s="5" t="s">
        <v>200</v>
      </c>
      <c r="D118" s="5" t="s">
        <v>201</v>
      </c>
      <c r="E118" s="6"/>
      <c r="F118" s="6"/>
      <c r="G118" s="5"/>
      <c r="H118" s="6"/>
      <c r="I118" s="6"/>
      <c r="J118" s="6"/>
      <c r="K118" s="6"/>
      <c r="L118" s="6"/>
      <c r="M118" s="6"/>
      <c r="N118" s="6"/>
    </row>
    <row r="119" spans="1:14" ht="27.95" customHeight="1">
      <c r="A119" s="5">
        <v>50</v>
      </c>
      <c r="B119" s="5" t="s">
        <v>263</v>
      </c>
      <c r="C119" s="5" t="s">
        <v>200</v>
      </c>
      <c r="D119" s="5" t="s">
        <v>201</v>
      </c>
      <c r="E119" s="6"/>
      <c r="F119" s="6"/>
      <c r="G119" s="5"/>
      <c r="H119" s="6"/>
      <c r="I119" s="6"/>
      <c r="J119" s="6"/>
      <c r="K119" s="6"/>
      <c r="L119" s="6"/>
      <c r="M119" s="6"/>
      <c r="N119" s="6"/>
    </row>
    <row r="120" spans="1:14" ht="15.95" customHeight="1">
      <c r="A120" s="5">
        <v>51</v>
      </c>
      <c r="B120" s="5" t="s">
        <v>153</v>
      </c>
      <c r="C120" s="5" t="s">
        <v>200</v>
      </c>
      <c r="D120" s="5" t="s">
        <v>201</v>
      </c>
      <c r="E120" s="6"/>
      <c r="F120" s="6"/>
      <c r="G120" s="5"/>
      <c r="H120" s="6"/>
      <c r="I120" s="6"/>
      <c r="J120" s="6"/>
      <c r="K120" s="6"/>
      <c r="L120" s="6"/>
      <c r="M120" s="6"/>
      <c r="N120" s="6"/>
    </row>
    <row r="121" spans="1:14" ht="15.95" customHeight="1">
      <c r="A121" s="89">
        <v>52</v>
      </c>
      <c r="B121" s="89" t="s">
        <v>154</v>
      </c>
      <c r="C121" s="89" t="s">
        <v>264</v>
      </c>
      <c r="D121" s="5" t="s">
        <v>203</v>
      </c>
      <c r="E121" s="5">
        <v>3</v>
      </c>
      <c r="F121" s="5" t="s">
        <v>50</v>
      </c>
      <c r="G121" s="5"/>
      <c r="H121" s="5"/>
      <c r="I121" s="5"/>
      <c r="J121" s="5"/>
      <c r="K121" s="5"/>
      <c r="L121" s="5"/>
      <c r="M121" s="5"/>
      <c r="N121" s="89" t="s">
        <v>265</v>
      </c>
    </row>
    <row r="122" spans="1:14" ht="15.95" customHeight="1">
      <c r="A122" s="89">
        <v>97</v>
      </c>
      <c r="B122" s="89"/>
      <c r="C122" s="89"/>
      <c r="D122" s="5" t="s">
        <v>205</v>
      </c>
      <c r="E122" s="5">
        <v>6</v>
      </c>
      <c r="F122" s="5" t="s">
        <v>50</v>
      </c>
      <c r="G122" s="5"/>
      <c r="H122" s="5"/>
      <c r="I122" s="80" t="s">
        <v>206</v>
      </c>
      <c r="J122" s="5" t="s">
        <v>207</v>
      </c>
      <c r="K122" s="5"/>
      <c r="L122" s="5"/>
      <c r="M122" s="5"/>
      <c r="N122" s="89"/>
    </row>
    <row r="123" spans="1:14" ht="15.95" customHeight="1">
      <c r="A123" s="89"/>
      <c r="B123" s="89"/>
      <c r="C123" s="89"/>
      <c r="D123" s="5" t="s">
        <v>208</v>
      </c>
      <c r="E123" s="5">
        <v>6</v>
      </c>
      <c r="F123" s="5" t="s">
        <v>50</v>
      </c>
      <c r="G123" s="5"/>
      <c r="H123" s="5"/>
      <c r="I123" s="80"/>
      <c r="J123" s="5" t="s">
        <v>207</v>
      </c>
      <c r="K123" s="5"/>
      <c r="L123" s="5"/>
      <c r="M123" s="5"/>
      <c r="N123" s="89"/>
    </row>
    <row r="124" spans="1:14" ht="15.95" customHeight="1">
      <c r="A124" s="89">
        <v>98</v>
      </c>
      <c r="B124" s="89"/>
      <c r="C124" s="89"/>
      <c r="D124" s="5" t="s">
        <v>209</v>
      </c>
      <c r="E124" s="5">
        <v>8</v>
      </c>
      <c r="F124" s="5" t="s">
        <v>50</v>
      </c>
      <c r="G124" s="5"/>
      <c r="H124" s="5"/>
      <c r="I124" s="80"/>
      <c r="J124" s="5" t="s">
        <v>207</v>
      </c>
      <c r="K124" s="5"/>
      <c r="L124" s="5"/>
      <c r="M124" s="5"/>
      <c r="N124" s="89"/>
    </row>
    <row r="125" spans="1:14" ht="15.95" customHeight="1">
      <c r="A125" s="89">
        <v>53</v>
      </c>
      <c r="B125" s="89" t="s">
        <v>266</v>
      </c>
      <c r="C125" s="89" t="s">
        <v>267</v>
      </c>
      <c r="D125" s="5" t="s">
        <v>203</v>
      </c>
      <c r="E125" s="5">
        <v>3</v>
      </c>
      <c r="F125" s="5" t="s">
        <v>50</v>
      </c>
      <c r="G125" s="5"/>
      <c r="H125" s="5"/>
      <c r="I125" s="5"/>
      <c r="J125" s="5"/>
      <c r="K125" s="5"/>
      <c r="L125" s="5"/>
      <c r="M125" s="5"/>
      <c r="N125" s="89" t="s">
        <v>268</v>
      </c>
    </row>
    <row r="126" spans="1:14" ht="15.95" customHeight="1">
      <c r="A126" s="89">
        <v>100</v>
      </c>
      <c r="B126" s="89"/>
      <c r="C126" s="89"/>
      <c r="D126" s="5" t="s">
        <v>205</v>
      </c>
      <c r="E126" s="5">
        <v>88</v>
      </c>
      <c r="F126" s="5" t="s">
        <v>50</v>
      </c>
      <c r="G126" s="5"/>
      <c r="H126" s="5"/>
      <c r="I126" s="80" t="s">
        <v>206</v>
      </c>
      <c r="J126" s="5" t="s">
        <v>207</v>
      </c>
      <c r="K126" s="5"/>
      <c r="L126" s="5"/>
      <c r="M126" s="5"/>
      <c r="N126" s="89"/>
    </row>
    <row r="127" spans="1:14" ht="15.95" customHeight="1">
      <c r="A127" s="89"/>
      <c r="B127" s="89"/>
      <c r="C127" s="89"/>
      <c r="D127" s="5" t="s">
        <v>208</v>
      </c>
      <c r="E127" s="5">
        <v>88</v>
      </c>
      <c r="F127" s="5" t="s">
        <v>50</v>
      </c>
      <c r="G127" s="5"/>
      <c r="H127" s="5"/>
      <c r="I127" s="80"/>
      <c r="J127" s="5" t="s">
        <v>207</v>
      </c>
      <c r="K127" s="5"/>
      <c r="L127" s="5"/>
      <c r="M127" s="5"/>
      <c r="N127" s="89"/>
    </row>
    <row r="128" spans="1:14" ht="15.95" customHeight="1">
      <c r="A128" s="89">
        <v>101</v>
      </c>
      <c r="B128" s="89"/>
      <c r="C128" s="89"/>
      <c r="D128" s="5" t="s">
        <v>209</v>
      </c>
      <c r="E128" s="5">
        <v>66</v>
      </c>
      <c r="F128" s="5" t="s">
        <v>50</v>
      </c>
      <c r="G128" s="5"/>
      <c r="H128" s="5"/>
      <c r="I128" s="80"/>
      <c r="J128" s="5" t="s">
        <v>207</v>
      </c>
      <c r="K128" s="5"/>
      <c r="L128" s="5"/>
      <c r="M128" s="5"/>
      <c r="N128" s="89"/>
    </row>
    <row r="129" spans="1:14" ht="15.95" customHeight="1">
      <c r="A129" s="89">
        <v>54</v>
      </c>
      <c r="B129" s="89" t="s">
        <v>156</v>
      </c>
      <c r="C129" s="89" t="s">
        <v>269</v>
      </c>
      <c r="D129" s="5" t="s">
        <v>203</v>
      </c>
      <c r="E129" s="5">
        <v>3</v>
      </c>
      <c r="F129" s="5" t="s">
        <v>50</v>
      </c>
      <c r="G129" s="5"/>
      <c r="H129" s="5"/>
      <c r="I129" s="5"/>
      <c r="J129" s="5"/>
      <c r="K129" s="5"/>
      <c r="L129" s="5"/>
      <c r="M129" s="5"/>
      <c r="N129" s="89" t="s">
        <v>265</v>
      </c>
    </row>
    <row r="130" spans="1:14" ht="15.95" customHeight="1">
      <c r="A130" s="89">
        <v>103</v>
      </c>
      <c r="B130" s="89"/>
      <c r="C130" s="89"/>
      <c r="D130" s="5" t="s">
        <v>205</v>
      </c>
      <c r="E130" s="5">
        <v>20</v>
      </c>
      <c r="F130" s="5" t="s">
        <v>50</v>
      </c>
      <c r="G130" s="5"/>
      <c r="H130" s="5"/>
      <c r="I130" s="80" t="s">
        <v>206</v>
      </c>
      <c r="J130" s="5" t="s">
        <v>207</v>
      </c>
      <c r="K130" s="5"/>
      <c r="L130" s="5"/>
      <c r="M130" s="5"/>
      <c r="N130" s="89"/>
    </row>
    <row r="131" spans="1:14" ht="15.95" customHeight="1">
      <c r="A131" s="89"/>
      <c r="B131" s="89"/>
      <c r="C131" s="89"/>
      <c r="D131" s="5" t="s">
        <v>208</v>
      </c>
      <c r="E131" s="5">
        <v>20</v>
      </c>
      <c r="F131" s="5" t="s">
        <v>50</v>
      </c>
      <c r="G131" s="5"/>
      <c r="H131" s="5"/>
      <c r="I131" s="80"/>
      <c r="J131" s="5" t="s">
        <v>207</v>
      </c>
      <c r="K131" s="5"/>
      <c r="L131" s="5"/>
      <c r="M131" s="5"/>
      <c r="N131" s="89"/>
    </row>
    <row r="132" spans="1:14" ht="15.95" customHeight="1">
      <c r="A132" s="89">
        <v>104</v>
      </c>
      <c r="B132" s="89"/>
      <c r="C132" s="89"/>
      <c r="D132" s="5" t="s">
        <v>209</v>
      </c>
      <c r="E132" s="5">
        <v>16</v>
      </c>
      <c r="F132" s="5" t="s">
        <v>50</v>
      </c>
      <c r="G132" s="5"/>
      <c r="H132" s="5"/>
      <c r="I132" s="80"/>
      <c r="J132" s="5" t="s">
        <v>207</v>
      </c>
      <c r="K132" s="5"/>
      <c r="L132" s="5"/>
      <c r="M132" s="5"/>
      <c r="N132" s="89"/>
    </row>
    <row r="133" spans="1:14" ht="15.95" customHeight="1">
      <c r="A133" s="89">
        <v>55</v>
      </c>
      <c r="B133" s="89" t="s">
        <v>270</v>
      </c>
      <c r="C133" s="89" t="s">
        <v>257</v>
      </c>
      <c r="D133" s="5" t="s">
        <v>203</v>
      </c>
      <c r="E133" s="5">
        <v>3</v>
      </c>
      <c r="F133" s="5" t="s">
        <v>50</v>
      </c>
      <c r="G133" s="5"/>
      <c r="H133" s="5"/>
      <c r="I133" s="5"/>
      <c r="J133" s="5"/>
      <c r="K133" s="5"/>
      <c r="L133" s="5"/>
      <c r="M133" s="5"/>
      <c r="N133" s="89" t="s">
        <v>271</v>
      </c>
    </row>
    <row r="134" spans="1:14" ht="15.95" customHeight="1">
      <c r="A134" s="89">
        <v>106</v>
      </c>
      <c r="B134" s="89"/>
      <c r="C134" s="89"/>
      <c r="D134" s="5" t="s">
        <v>205</v>
      </c>
      <c r="E134" s="5">
        <v>6</v>
      </c>
      <c r="F134" s="5" t="s">
        <v>50</v>
      </c>
      <c r="G134" s="5"/>
      <c r="H134" s="5"/>
      <c r="I134" s="80" t="s">
        <v>206</v>
      </c>
      <c r="J134" s="5" t="s">
        <v>207</v>
      </c>
      <c r="K134" s="5"/>
      <c r="L134" s="5"/>
      <c r="M134" s="5"/>
      <c r="N134" s="89"/>
    </row>
    <row r="135" spans="1:14" ht="15.95" customHeight="1">
      <c r="A135" s="89"/>
      <c r="B135" s="89"/>
      <c r="C135" s="89"/>
      <c r="D135" s="5" t="s">
        <v>208</v>
      </c>
      <c r="E135" s="5">
        <v>6</v>
      </c>
      <c r="F135" s="5" t="s">
        <v>50</v>
      </c>
      <c r="G135" s="5"/>
      <c r="H135" s="5"/>
      <c r="I135" s="80"/>
      <c r="J135" s="5" t="s">
        <v>207</v>
      </c>
      <c r="K135" s="5"/>
      <c r="L135" s="5"/>
      <c r="M135" s="5"/>
      <c r="N135" s="89"/>
    </row>
    <row r="136" spans="1:14" ht="15.95" customHeight="1">
      <c r="A136" s="89">
        <v>107</v>
      </c>
      <c r="B136" s="89"/>
      <c r="C136" s="89"/>
      <c r="D136" s="5" t="s">
        <v>209</v>
      </c>
      <c r="E136" s="5">
        <v>6</v>
      </c>
      <c r="F136" s="5" t="s">
        <v>50</v>
      </c>
      <c r="G136" s="5"/>
      <c r="H136" s="5"/>
      <c r="I136" s="80"/>
      <c r="J136" s="5" t="s">
        <v>207</v>
      </c>
      <c r="K136" s="5"/>
      <c r="L136" s="5"/>
      <c r="M136" s="5"/>
      <c r="N136" s="89"/>
    </row>
    <row r="137" spans="1:14" ht="15.95" customHeight="1">
      <c r="A137" s="89">
        <v>56</v>
      </c>
      <c r="B137" s="89" t="s">
        <v>158</v>
      </c>
      <c r="C137" s="89" t="s">
        <v>272</v>
      </c>
      <c r="D137" s="5" t="s">
        <v>203</v>
      </c>
      <c r="E137" s="5">
        <v>3</v>
      </c>
      <c r="F137" s="5" t="s">
        <v>50</v>
      </c>
      <c r="G137" s="5"/>
      <c r="H137" s="5"/>
      <c r="I137" s="5"/>
      <c r="J137" s="5"/>
      <c r="K137" s="5"/>
      <c r="L137" s="5"/>
      <c r="M137" s="5"/>
      <c r="N137" s="89" t="s">
        <v>271</v>
      </c>
    </row>
    <row r="138" spans="1:14" ht="15.95" customHeight="1">
      <c r="A138" s="89">
        <v>109</v>
      </c>
      <c r="B138" s="89"/>
      <c r="C138" s="89"/>
      <c r="D138" s="5" t="s">
        <v>205</v>
      </c>
      <c r="E138" s="5">
        <v>90</v>
      </c>
      <c r="F138" s="5" t="s">
        <v>50</v>
      </c>
      <c r="G138" s="5"/>
      <c r="H138" s="5"/>
      <c r="I138" s="80" t="s">
        <v>206</v>
      </c>
      <c r="J138" s="5" t="s">
        <v>207</v>
      </c>
      <c r="K138" s="5"/>
      <c r="L138" s="5"/>
      <c r="M138" s="5"/>
      <c r="N138" s="89"/>
    </row>
    <row r="139" spans="1:14" ht="15.95" customHeight="1">
      <c r="A139" s="89"/>
      <c r="B139" s="89"/>
      <c r="C139" s="89"/>
      <c r="D139" s="5" t="s">
        <v>208</v>
      </c>
      <c r="E139" s="5">
        <v>90</v>
      </c>
      <c r="F139" s="5" t="s">
        <v>50</v>
      </c>
      <c r="G139" s="5"/>
      <c r="H139" s="5"/>
      <c r="I139" s="80"/>
      <c r="J139" s="5" t="s">
        <v>207</v>
      </c>
      <c r="K139" s="5"/>
      <c r="L139" s="5"/>
      <c r="M139" s="5"/>
      <c r="N139" s="89"/>
    </row>
    <row r="140" spans="1:14" ht="15.95" customHeight="1">
      <c r="A140" s="89">
        <v>110</v>
      </c>
      <c r="B140" s="89"/>
      <c r="C140" s="89"/>
      <c r="D140" s="5" t="s">
        <v>209</v>
      </c>
      <c r="E140" s="5">
        <v>45</v>
      </c>
      <c r="F140" s="5" t="s">
        <v>50</v>
      </c>
      <c r="G140" s="5"/>
      <c r="H140" s="5"/>
      <c r="I140" s="80"/>
      <c r="J140" s="5" t="s">
        <v>207</v>
      </c>
      <c r="K140" s="5"/>
      <c r="L140" s="5"/>
      <c r="M140" s="5"/>
      <c r="N140" s="89"/>
    </row>
    <row r="141" spans="1:14" ht="15.95" customHeight="1">
      <c r="A141" s="89">
        <v>57</v>
      </c>
      <c r="B141" s="89" t="s">
        <v>273</v>
      </c>
      <c r="C141" s="89" t="s">
        <v>274</v>
      </c>
      <c r="D141" s="5" t="s">
        <v>203</v>
      </c>
      <c r="E141" s="5">
        <v>3</v>
      </c>
      <c r="F141" s="5" t="s">
        <v>50</v>
      </c>
      <c r="G141" s="5"/>
      <c r="H141" s="5"/>
      <c r="I141" s="5"/>
      <c r="J141" s="5"/>
      <c r="K141" s="5"/>
      <c r="L141" s="5"/>
      <c r="M141" s="5"/>
      <c r="N141" s="89" t="s">
        <v>271</v>
      </c>
    </row>
    <row r="142" spans="1:14" ht="15.95" customHeight="1">
      <c r="A142" s="89">
        <v>112</v>
      </c>
      <c r="B142" s="89"/>
      <c r="C142" s="89"/>
      <c r="D142" s="5" t="s">
        <v>205</v>
      </c>
      <c r="E142" s="5">
        <v>8</v>
      </c>
      <c r="F142" s="5" t="s">
        <v>50</v>
      </c>
      <c r="G142" s="5"/>
      <c r="H142" s="5"/>
      <c r="I142" s="80" t="s">
        <v>206</v>
      </c>
      <c r="J142" s="5" t="s">
        <v>207</v>
      </c>
      <c r="K142" s="5"/>
      <c r="L142" s="5"/>
      <c r="M142" s="5"/>
      <c r="N142" s="89"/>
    </row>
    <row r="143" spans="1:14" ht="15.95" customHeight="1">
      <c r="A143" s="89"/>
      <c r="B143" s="89"/>
      <c r="C143" s="89"/>
      <c r="D143" s="5" t="s">
        <v>208</v>
      </c>
      <c r="E143" s="5">
        <v>8</v>
      </c>
      <c r="F143" s="5" t="s">
        <v>50</v>
      </c>
      <c r="G143" s="5"/>
      <c r="H143" s="5"/>
      <c r="I143" s="80"/>
      <c r="J143" s="5" t="s">
        <v>207</v>
      </c>
      <c r="K143" s="5"/>
      <c r="L143" s="5"/>
      <c r="M143" s="5"/>
      <c r="N143" s="89"/>
    </row>
    <row r="144" spans="1:14" ht="15.95" customHeight="1">
      <c r="A144" s="89">
        <v>113</v>
      </c>
      <c r="B144" s="89"/>
      <c r="C144" s="89"/>
      <c r="D144" s="5" t="s">
        <v>209</v>
      </c>
      <c r="E144" s="5">
        <v>12</v>
      </c>
      <c r="F144" s="5" t="s">
        <v>50</v>
      </c>
      <c r="G144" s="5"/>
      <c r="H144" s="5"/>
      <c r="I144" s="80"/>
      <c r="J144" s="5" t="s">
        <v>207</v>
      </c>
      <c r="K144" s="5"/>
      <c r="L144" s="5"/>
      <c r="M144" s="5"/>
      <c r="N144" s="89"/>
    </row>
    <row r="145" spans="1:14" ht="15.95" customHeight="1">
      <c r="A145" s="5">
        <v>58</v>
      </c>
      <c r="B145" s="5" t="s">
        <v>275</v>
      </c>
      <c r="C145" s="5" t="s">
        <v>200</v>
      </c>
      <c r="D145" s="5" t="s">
        <v>201</v>
      </c>
      <c r="E145" s="6"/>
      <c r="F145" s="6"/>
      <c r="G145" s="5"/>
      <c r="H145" s="6"/>
      <c r="I145" s="6"/>
      <c r="J145" s="6"/>
      <c r="K145" s="6"/>
      <c r="L145" s="6"/>
      <c r="M145" s="6"/>
      <c r="N145" s="6"/>
    </row>
    <row r="146" spans="1:14" ht="15.95" customHeight="1">
      <c r="A146" s="5">
        <v>59</v>
      </c>
      <c r="B146" s="5" t="s">
        <v>161</v>
      </c>
      <c r="C146" s="5" t="s">
        <v>200</v>
      </c>
      <c r="D146" s="5" t="s">
        <v>201</v>
      </c>
      <c r="E146" s="6"/>
      <c r="F146" s="6"/>
      <c r="G146" s="5"/>
      <c r="H146" s="6"/>
      <c r="I146" s="6"/>
      <c r="J146" s="6"/>
      <c r="K146" s="6"/>
      <c r="L146" s="6"/>
      <c r="M146" s="6"/>
      <c r="N146" s="6"/>
    </row>
    <row r="147" spans="1:14" ht="15.95" customHeight="1">
      <c r="A147" s="5">
        <v>60</v>
      </c>
      <c r="B147" s="5" t="s">
        <v>162</v>
      </c>
      <c r="C147" s="5" t="s">
        <v>200</v>
      </c>
      <c r="D147" s="5" t="s">
        <v>201</v>
      </c>
      <c r="E147" s="6"/>
      <c r="F147" s="6"/>
      <c r="G147" s="5"/>
      <c r="H147" s="6"/>
      <c r="I147" s="6"/>
      <c r="J147" s="6"/>
      <c r="K147" s="6"/>
      <c r="L147" s="6"/>
      <c r="M147" s="6"/>
      <c r="N147" s="6"/>
    </row>
    <row r="148" spans="1:14" ht="15.95" customHeight="1">
      <c r="A148" s="5">
        <v>61</v>
      </c>
      <c r="B148" s="5" t="s">
        <v>276</v>
      </c>
      <c r="C148" s="5" t="s">
        <v>200</v>
      </c>
      <c r="D148" s="5" t="s">
        <v>201</v>
      </c>
      <c r="E148" s="6"/>
      <c r="F148" s="6"/>
      <c r="G148" s="5"/>
      <c r="H148" s="6"/>
      <c r="I148" s="6"/>
      <c r="J148" s="6"/>
      <c r="K148" s="6"/>
      <c r="L148" s="6"/>
      <c r="M148" s="6"/>
      <c r="N148" s="6"/>
    </row>
    <row r="149" spans="1:14" ht="15.95" customHeight="1">
      <c r="A149" s="5">
        <v>62</v>
      </c>
      <c r="B149" s="5" t="s">
        <v>163</v>
      </c>
      <c r="C149" s="5" t="s">
        <v>200</v>
      </c>
      <c r="D149" s="5" t="s">
        <v>201</v>
      </c>
      <c r="E149" s="6"/>
      <c r="F149" s="6"/>
      <c r="G149" s="5"/>
      <c r="H149" s="6"/>
      <c r="I149" s="6"/>
      <c r="J149" s="6"/>
      <c r="K149" s="6"/>
      <c r="L149" s="6"/>
      <c r="M149" s="6"/>
      <c r="N149" s="6"/>
    </row>
    <row r="150" spans="1:14" ht="15.95" customHeight="1">
      <c r="A150" s="5">
        <v>63</v>
      </c>
      <c r="B150" s="5" t="s">
        <v>164</v>
      </c>
      <c r="C150" s="5" t="s">
        <v>200</v>
      </c>
      <c r="D150" s="5" t="s">
        <v>201</v>
      </c>
      <c r="E150" s="6"/>
      <c r="F150" s="6"/>
      <c r="G150" s="5"/>
      <c r="H150" s="6"/>
      <c r="I150" s="6"/>
      <c r="J150" s="6"/>
      <c r="K150" s="6"/>
      <c r="L150" s="6"/>
      <c r="M150" s="6"/>
      <c r="N150" s="6"/>
    </row>
    <row r="151" spans="1:14" ht="15.95" customHeight="1">
      <c r="A151" s="5">
        <v>64</v>
      </c>
      <c r="B151" s="5" t="s">
        <v>165</v>
      </c>
      <c r="C151" s="5" t="s">
        <v>200</v>
      </c>
      <c r="D151" s="5" t="s">
        <v>201</v>
      </c>
      <c r="E151" s="6"/>
      <c r="F151" s="6"/>
      <c r="G151" s="5"/>
      <c r="H151" s="6"/>
      <c r="I151" s="6"/>
      <c r="J151" s="6"/>
      <c r="K151" s="6"/>
      <c r="L151" s="6"/>
      <c r="M151" s="6"/>
      <c r="N151" s="6"/>
    </row>
    <row r="152" spans="1:14" ht="15.95" customHeight="1">
      <c r="A152" s="89">
        <v>65</v>
      </c>
      <c r="B152" s="89" t="s">
        <v>166</v>
      </c>
      <c r="C152" s="89" t="s">
        <v>277</v>
      </c>
      <c r="D152" s="5" t="s">
        <v>203</v>
      </c>
      <c r="E152" s="5">
        <v>3</v>
      </c>
      <c r="F152" s="5" t="s">
        <v>50</v>
      </c>
      <c r="G152" s="5"/>
      <c r="H152" s="5"/>
      <c r="I152" s="5"/>
      <c r="J152" s="5"/>
      <c r="K152" s="5"/>
      <c r="L152" s="5"/>
      <c r="M152" s="5"/>
      <c r="N152" s="89" t="s">
        <v>278</v>
      </c>
    </row>
    <row r="153" spans="1:14" ht="15.95" customHeight="1">
      <c r="A153" s="89">
        <v>122</v>
      </c>
      <c r="B153" s="89"/>
      <c r="C153" s="89"/>
      <c r="D153" s="5" t="s">
        <v>279</v>
      </c>
      <c r="E153" s="5">
        <v>2</v>
      </c>
      <c r="F153" s="5" t="s">
        <v>50</v>
      </c>
      <c r="G153" s="5"/>
      <c r="H153" s="5"/>
      <c r="I153" s="80" t="s">
        <v>206</v>
      </c>
      <c r="J153" s="5" t="s">
        <v>207</v>
      </c>
      <c r="K153" s="5"/>
      <c r="L153" s="5"/>
      <c r="M153" s="5"/>
      <c r="N153" s="89"/>
    </row>
    <row r="154" spans="1:14" ht="15.95" customHeight="1">
      <c r="A154" s="89"/>
      <c r="B154" s="89"/>
      <c r="C154" s="89"/>
      <c r="D154" s="5" t="s">
        <v>279</v>
      </c>
      <c r="E154" s="5">
        <v>2</v>
      </c>
      <c r="F154" s="5" t="s">
        <v>50</v>
      </c>
      <c r="G154" s="5"/>
      <c r="H154" s="5"/>
      <c r="I154" s="80"/>
      <c r="J154" s="5" t="s">
        <v>207</v>
      </c>
      <c r="K154" s="5"/>
      <c r="L154" s="5"/>
      <c r="M154" s="5"/>
      <c r="N154" s="89"/>
    </row>
    <row r="155" spans="1:14" ht="15.95" customHeight="1">
      <c r="A155" s="89">
        <v>123</v>
      </c>
      <c r="B155" s="89"/>
      <c r="C155" s="89"/>
      <c r="D155" s="5" t="s">
        <v>209</v>
      </c>
      <c r="E155" s="5">
        <v>4</v>
      </c>
      <c r="F155" s="5" t="s">
        <v>50</v>
      </c>
      <c r="G155" s="5"/>
      <c r="H155" s="5"/>
      <c r="I155" s="80"/>
      <c r="J155" s="5" t="s">
        <v>207</v>
      </c>
      <c r="K155" s="5"/>
      <c r="L155" s="5"/>
      <c r="M155" s="5"/>
      <c r="N155" s="89"/>
    </row>
    <row r="156" spans="1:14" ht="15.95" customHeight="1">
      <c r="A156" s="5">
        <v>66</v>
      </c>
      <c r="B156" s="5" t="s">
        <v>280</v>
      </c>
      <c r="C156" s="5" t="s">
        <v>200</v>
      </c>
      <c r="D156" s="5" t="s">
        <v>201</v>
      </c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.95" customHeight="1">
      <c r="A157" s="5">
        <v>67</v>
      </c>
      <c r="B157" s="5" t="s">
        <v>281</v>
      </c>
      <c r="C157" s="5" t="s">
        <v>200</v>
      </c>
      <c r="D157" s="5" t="s">
        <v>201</v>
      </c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.95" customHeight="1">
      <c r="A158" s="5">
        <v>68</v>
      </c>
      <c r="B158" s="5" t="s">
        <v>168</v>
      </c>
      <c r="C158" s="5" t="s">
        <v>200</v>
      </c>
      <c r="D158" s="5" t="s">
        <v>201</v>
      </c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.95" customHeight="1">
      <c r="A159" s="5">
        <v>69</v>
      </c>
      <c r="B159" s="5" t="s">
        <v>169</v>
      </c>
      <c r="C159" s="5" t="s">
        <v>200</v>
      </c>
      <c r="D159" s="5" t="s">
        <v>201</v>
      </c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.95" customHeight="1">
      <c r="A160" s="5">
        <v>70</v>
      </c>
      <c r="B160" s="5" t="s">
        <v>282</v>
      </c>
      <c r="C160" s="5" t="s">
        <v>200</v>
      </c>
      <c r="D160" s="5" t="s">
        <v>201</v>
      </c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.95" customHeight="1">
      <c r="A161" s="5">
        <v>71</v>
      </c>
      <c r="B161" s="5" t="s">
        <v>283</v>
      </c>
      <c r="C161" s="6"/>
      <c r="D161" s="6"/>
      <c r="E161" s="6"/>
      <c r="F161" s="6"/>
      <c r="G161" s="6"/>
      <c r="H161" s="8"/>
      <c r="I161" s="6"/>
      <c r="J161" s="6"/>
      <c r="K161" s="6"/>
      <c r="L161" s="8"/>
      <c r="M161" s="8"/>
      <c r="N161" s="6"/>
    </row>
    <row r="162" spans="1:14" ht="15.95" customHeight="1">
      <c r="A162" s="5">
        <v>72</v>
      </c>
      <c r="B162" s="5" t="s">
        <v>10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8"/>
      <c r="N162" s="6"/>
    </row>
    <row r="163" spans="1:14" ht="15.95" customHeight="1"/>
    <row r="164" spans="1:14" ht="15.95" customHeight="1"/>
    <row r="165" spans="1:14" ht="15.95" customHeight="1"/>
    <row r="166" spans="1:14" ht="15.95" customHeight="1"/>
  </sheetData>
  <mergeCells count="154">
    <mergeCell ref="N133:N136"/>
    <mergeCell ref="N137:N140"/>
    <mergeCell ref="N141:N144"/>
    <mergeCell ref="N152:N155"/>
    <mergeCell ref="N91:N94"/>
    <mergeCell ref="N97:N100"/>
    <mergeCell ref="N101:N104"/>
    <mergeCell ref="N105:N108"/>
    <mergeCell ref="N109:N112"/>
    <mergeCell ref="N114:N117"/>
    <mergeCell ref="N121:N124"/>
    <mergeCell ref="N125:N128"/>
    <mergeCell ref="N129:N132"/>
    <mergeCell ref="I126:I128"/>
    <mergeCell ref="I130:I132"/>
    <mergeCell ref="I134:I136"/>
    <mergeCell ref="I138:I140"/>
    <mergeCell ref="I142:I144"/>
    <mergeCell ref="I153:I155"/>
    <mergeCell ref="M2:M3"/>
    <mergeCell ref="N2:N3"/>
    <mergeCell ref="N7:N10"/>
    <mergeCell ref="N12:N15"/>
    <mergeCell ref="N18:N21"/>
    <mergeCell ref="N22:N25"/>
    <mergeCell ref="N28:N31"/>
    <mergeCell ref="N32:N35"/>
    <mergeCell ref="N36:N39"/>
    <mergeCell ref="N43:N46"/>
    <mergeCell ref="N47:N50"/>
    <mergeCell ref="N51:N54"/>
    <mergeCell ref="N62:N65"/>
    <mergeCell ref="N68:N71"/>
    <mergeCell ref="N73:N76"/>
    <mergeCell ref="N77:N80"/>
    <mergeCell ref="N83:N86"/>
    <mergeCell ref="N87:N90"/>
    <mergeCell ref="I84:I86"/>
    <mergeCell ref="I88:I90"/>
    <mergeCell ref="I92:I94"/>
    <mergeCell ref="I98:I100"/>
    <mergeCell ref="I102:I104"/>
    <mergeCell ref="I106:I108"/>
    <mergeCell ref="I110:I112"/>
    <mergeCell ref="I115:I117"/>
    <mergeCell ref="I122:I124"/>
    <mergeCell ref="I33:I35"/>
    <mergeCell ref="I37:I39"/>
    <mergeCell ref="I44:I46"/>
    <mergeCell ref="I48:I50"/>
    <mergeCell ref="I52:I54"/>
    <mergeCell ref="I63:I65"/>
    <mergeCell ref="I69:I71"/>
    <mergeCell ref="I74:I76"/>
    <mergeCell ref="I78:I80"/>
    <mergeCell ref="C109:C112"/>
    <mergeCell ref="C114:C117"/>
    <mergeCell ref="C121:C124"/>
    <mergeCell ref="C125:C128"/>
    <mergeCell ref="C129:C132"/>
    <mergeCell ref="C133:C136"/>
    <mergeCell ref="C137:C140"/>
    <mergeCell ref="C141:C144"/>
    <mergeCell ref="C152:C155"/>
    <mergeCell ref="B137:B140"/>
    <mergeCell ref="B141:B144"/>
    <mergeCell ref="B152:B155"/>
    <mergeCell ref="C2:C3"/>
    <mergeCell ref="C7:C10"/>
    <mergeCell ref="C12:C15"/>
    <mergeCell ref="C18:C21"/>
    <mergeCell ref="C22:C25"/>
    <mergeCell ref="C28:C31"/>
    <mergeCell ref="C32:C35"/>
    <mergeCell ref="C36:C39"/>
    <mergeCell ref="C43:C46"/>
    <mergeCell ref="C47:C50"/>
    <mergeCell ref="C51:C54"/>
    <mergeCell ref="C62:C65"/>
    <mergeCell ref="C68:C71"/>
    <mergeCell ref="C73:C76"/>
    <mergeCell ref="C77:C80"/>
    <mergeCell ref="C83:C86"/>
    <mergeCell ref="C87:C90"/>
    <mergeCell ref="C91:C94"/>
    <mergeCell ref="C97:C100"/>
    <mergeCell ref="C101:C104"/>
    <mergeCell ref="C105:C108"/>
    <mergeCell ref="B97:B100"/>
    <mergeCell ref="B101:B104"/>
    <mergeCell ref="B105:B108"/>
    <mergeCell ref="B109:B112"/>
    <mergeCell ref="B114:B117"/>
    <mergeCell ref="B121:B124"/>
    <mergeCell ref="B125:B128"/>
    <mergeCell ref="B129:B132"/>
    <mergeCell ref="B133:B136"/>
    <mergeCell ref="A125:A128"/>
    <mergeCell ref="A129:A132"/>
    <mergeCell ref="A133:A136"/>
    <mergeCell ref="A137:A140"/>
    <mergeCell ref="A141:A144"/>
    <mergeCell ref="A152:A155"/>
    <mergeCell ref="B2:B3"/>
    <mergeCell ref="B7:B10"/>
    <mergeCell ref="B12:B15"/>
    <mergeCell ref="B18:B21"/>
    <mergeCell ref="B22:B25"/>
    <mergeCell ref="B28:B31"/>
    <mergeCell ref="B32:B35"/>
    <mergeCell ref="B36:B39"/>
    <mergeCell ref="B43:B46"/>
    <mergeCell ref="B47:B50"/>
    <mergeCell ref="B51:B54"/>
    <mergeCell ref="B62:B65"/>
    <mergeCell ref="B68:B71"/>
    <mergeCell ref="B73:B76"/>
    <mergeCell ref="B77:B80"/>
    <mergeCell ref="B83:B86"/>
    <mergeCell ref="B87:B90"/>
    <mergeCell ref="B91:B94"/>
    <mergeCell ref="A83:A86"/>
    <mergeCell ref="A87:A90"/>
    <mergeCell ref="A91:A94"/>
    <mergeCell ref="A97:A100"/>
    <mergeCell ref="A101:A104"/>
    <mergeCell ref="A105:A108"/>
    <mergeCell ref="A109:A112"/>
    <mergeCell ref="A114:A117"/>
    <mergeCell ref="A121:A124"/>
    <mergeCell ref="A32:A35"/>
    <mergeCell ref="A36:A39"/>
    <mergeCell ref="A43:A46"/>
    <mergeCell ref="A47:A50"/>
    <mergeCell ref="A51:A54"/>
    <mergeCell ref="A62:A65"/>
    <mergeCell ref="A68:A71"/>
    <mergeCell ref="A73:A76"/>
    <mergeCell ref="A77:A80"/>
    <mergeCell ref="A1:N1"/>
    <mergeCell ref="E2:H2"/>
    <mergeCell ref="I2:L2"/>
    <mergeCell ref="A2:A3"/>
    <mergeCell ref="A7:A10"/>
    <mergeCell ref="A12:A15"/>
    <mergeCell ref="A18:A21"/>
    <mergeCell ref="A22:A25"/>
    <mergeCell ref="A28:A31"/>
    <mergeCell ref="D2:D3"/>
    <mergeCell ref="I8:I10"/>
    <mergeCell ref="I13:I15"/>
    <mergeCell ref="I19:I21"/>
    <mergeCell ref="I23:I25"/>
    <mergeCell ref="I29:I31"/>
  </mergeCells>
  <phoneticPr fontId="24" type="noConversion"/>
  <pageMargins left="0.70069444444444495" right="0.70069444444444495" top="0.39305555555555599" bottom="0.39305555555555599" header="0.29861111111111099" footer="0.29861111111111099"/>
  <pageSetup paperSize="9" scale="95" orientation="landscape" r:id="rId1"/>
  <rowBreaks count="4" manualBreakCount="4">
    <brk id="31" max="16383" man="1"/>
    <brk id="86" max="16383" man="1"/>
    <brk id="113" max="16383" man="1"/>
    <brk id="1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view="pageBreakPreview" zoomScaleNormal="100" workbookViewId="0">
      <pane ySplit="3" topLeftCell="A65" activePane="bottomLeft" state="frozen"/>
      <selection pane="bottomLeft" activeCell="A2" sqref="A2:N104"/>
    </sheetView>
  </sheetViews>
  <sheetFormatPr defaultColWidth="9" defaultRowHeight="13.5"/>
  <cols>
    <col min="1" max="1" width="6.125" style="2" customWidth="1"/>
    <col min="2" max="2" width="13.875" style="3" customWidth="1"/>
    <col min="3" max="3" width="16.75" style="2" customWidth="1"/>
    <col min="4" max="4" width="21.75" style="2" customWidth="1"/>
    <col min="5" max="10" width="6.75" style="2" customWidth="1"/>
    <col min="11" max="11" width="7.625" style="2" customWidth="1"/>
    <col min="12" max="12" width="8.375" style="2" customWidth="1"/>
    <col min="13" max="13" width="9.75" style="2" customWidth="1"/>
    <col min="14" max="14" width="11.75" style="2" customWidth="1"/>
    <col min="15" max="16384" width="9" style="2"/>
  </cols>
  <sheetData>
    <row r="1" spans="1:14" ht="42.95" customHeight="1">
      <c r="A1" s="90" t="s">
        <v>284</v>
      </c>
      <c r="B1" s="91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21.95" customHeight="1">
      <c r="A2" s="87" t="s">
        <v>1</v>
      </c>
      <c r="B2" s="87" t="s">
        <v>195</v>
      </c>
      <c r="C2" s="87" t="s">
        <v>196</v>
      </c>
      <c r="D2" s="87" t="s">
        <v>197</v>
      </c>
      <c r="E2" s="86" t="s">
        <v>198</v>
      </c>
      <c r="F2" s="86"/>
      <c r="G2" s="86"/>
      <c r="H2" s="86"/>
      <c r="I2" s="86" t="s">
        <v>199</v>
      </c>
      <c r="J2" s="86"/>
      <c r="K2" s="86"/>
      <c r="L2" s="86"/>
      <c r="M2" s="87" t="s">
        <v>285</v>
      </c>
      <c r="N2" s="87" t="s">
        <v>4</v>
      </c>
    </row>
    <row r="3" spans="1:14" s="1" customFormat="1" ht="45" customHeight="1">
      <c r="A3" s="88"/>
      <c r="B3" s="88"/>
      <c r="C3" s="88"/>
      <c r="D3" s="88"/>
      <c r="E3" s="4" t="s">
        <v>16</v>
      </c>
      <c r="F3" s="4" t="s">
        <v>15</v>
      </c>
      <c r="G3" s="4" t="s">
        <v>18</v>
      </c>
      <c r="H3" s="4" t="s">
        <v>19</v>
      </c>
      <c r="I3" s="4" t="s">
        <v>16</v>
      </c>
      <c r="J3" s="4" t="s">
        <v>15</v>
      </c>
      <c r="K3" s="4" t="s">
        <v>18</v>
      </c>
      <c r="L3" s="4" t="s">
        <v>19</v>
      </c>
      <c r="M3" s="86"/>
      <c r="N3" s="88"/>
    </row>
    <row r="4" spans="1:14" s="1" customFormat="1" ht="15.95" customHeight="1">
      <c r="A4" s="5">
        <v>1</v>
      </c>
      <c r="B4" s="5" t="s">
        <v>171</v>
      </c>
      <c r="C4" s="5" t="s">
        <v>200</v>
      </c>
      <c r="D4" s="5" t="s">
        <v>201</v>
      </c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1" customFormat="1" ht="15.95" customHeight="1">
      <c r="A5" s="89">
        <v>2</v>
      </c>
      <c r="B5" s="89" t="s">
        <v>172</v>
      </c>
      <c r="C5" s="89" t="s">
        <v>286</v>
      </c>
      <c r="D5" s="5" t="s">
        <v>203</v>
      </c>
      <c r="E5" s="5">
        <v>3</v>
      </c>
      <c r="F5" s="5" t="s">
        <v>50</v>
      </c>
      <c r="G5" s="5"/>
      <c r="H5" s="5"/>
      <c r="I5" s="5"/>
      <c r="J5" s="5"/>
      <c r="K5" s="5"/>
      <c r="L5" s="5"/>
      <c r="M5" s="5"/>
      <c r="N5" s="89" t="s">
        <v>287</v>
      </c>
    </row>
    <row r="6" spans="1:14" s="1" customFormat="1" ht="15.95" customHeight="1">
      <c r="A6" s="89"/>
      <c r="B6" s="89"/>
      <c r="C6" s="89"/>
      <c r="D6" s="5" t="s">
        <v>205</v>
      </c>
      <c r="E6" s="5">
        <v>6</v>
      </c>
      <c r="F6" s="5" t="s">
        <v>50</v>
      </c>
      <c r="G6" s="5"/>
      <c r="H6" s="5"/>
      <c r="I6" s="80" t="s">
        <v>206</v>
      </c>
      <c r="J6" s="5" t="s">
        <v>207</v>
      </c>
      <c r="K6" s="5"/>
      <c r="L6" s="5"/>
      <c r="M6" s="5"/>
      <c r="N6" s="89"/>
    </row>
    <row r="7" spans="1:14" s="1" customFormat="1" ht="15.95" customHeight="1">
      <c r="A7" s="89"/>
      <c r="B7" s="89"/>
      <c r="C7" s="89"/>
      <c r="D7" s="5" t="s">
        <v>208</v>
      </c>
      <c r="E7" s="5">
        <v>6</v>
      </c>
      <c r="F7" s="5" t="s">
        <v>50</v>
      </c>
      <c r="G7" s="5"/>
      <c r="H7" s="5"/>
      <c r="I7" s="80"/>
      <c r="J7" s="5" t="s">
        <v>207</v>
      </c>
      <c r="K7" s="5"/>
      <c r="L7" s="5"/>
      <c r="M7" s="5"/>
      <c r="N7" s="89"/>
    </row>
    <row r="8" spans="1:14" s="1" customFormat="1" ht="15.95" customHeight="1">
      <c r="A8" s="89"/>
      <c r="B8" s="89"/>
      <c r="C8" s="89"/>
      <c r="D8" s="5" t="s">
        <v>209</v>
      </c>
      <c r="E8" s="5">
        <v>6</v>
      </c>
      <c r="F8" s="5" t="s">
        <v>50</v>
      </c>
      <c r="G8" s="5"/>
      <c r="H8" s="5"/>
      <c r="I8" s="80"/>
      <c r="J8" s="5" t="s">
        <v>207</v>
      </c>
      <c r="K8" s="5"/>
      <c r="L8" s="5"/>
      <c r="M8" s="5"/>
      <c r="N8" s="89"/>
    </row>
    <row r="9" spans="1:14" s="1" customFormat="1" ht="15.95" customHeight="1">
      <c r="A9" s="5">
        <v>3</v>
      </c>
      <c r="B9" s="5" t="s">
        <v>173</v>
      </c>
      <c r="C9" s="5" t="s">
        <v>200</v>
      </c>
      <c r="D9" s="5" t="s">
        <v>201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s="1" customFormat="1" ht="15.95" customHeight="1">
      <c r="A10" s="5">
        <v>4</v>
      </c>
      <c r="B10" s="5" t="s">
        <v>288</v>
      </c>
      <c r="C10" s="5" t="s">
        <v>200</v>
      </c>
      <c r="D10" s="5" t="s">
        <v>201</v>
      </c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1" customFormat="1" ht="15.95" customHeight="1">
      <c r="A11" s="5">
        <v>5</v>
      </c>
      <c r="B11" s="5" t="s">
        <v>175</v>
      </c>
      <c r="C11" s="5" t="s">
        <v>200</v>
      </c>
      <c r="D11" s="5" t="s">
        <v>201</v>
      </c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s="1" customFormat="1" ht="15.95" customHeight="1">
      <c r="A12" s="5">
        <v>6</v>
      </c>
      <c r="B12" s="5" t="s">
        <v>176</v>
      </c>
      <c r="C12" s="5" t="s">
        <v>200</v>
      </c>
      <c r="D12" s="5" t="s">
        <v>201</v>
      </c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s="1" customFormat="1" ht="15.95" customHeight="1">
      <c r="A13" s="5">
        <v>7</v>
      </c>
      <c r="B13" s="5" t="s">
        <v>177</v>
      </c>
      <c r="C13" s="5" t="s">
        <v>200</v>
      </c>
      <c r="D13" s="5" t="s">
        <v>201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s="1" customFormat="1" ht="15.95" customHeight="1">
      <c r="A14" s="89">
        <v>8</v>
      </c>
      <c r="B14" s="89" t="s">
        <v>178</v>
      </c>
      <c r="C14" s="89" t="s">
        <v>289</v>
      </c>
      <c r="D14" s="5" t="s">
        <v>203</v>
      </c>
      <c r="E14" s="5">
        <v>3</v>
      </c>
      <c r="F14" s="5" t="s">
        <v>50</v>
      </c>
      <c r="G14" s="5"/>
      <c r="H14" s="5"/>
      <c r="I14" s="5"/>
      <c r="J14" s="5"/>
      <c r="K14" s="5"/>
      <c r="L14" s="5"/>
      <c r="M14" s="5"/>
      <c r="N14" s="89" t="s">
        <v>290</v>
      </c>
    </row>
    <row r="15" spans="1:14" s="1" customFormat="1" ht="15.95" customHeight="1">
      <c r="A15" s="89">
        <v>9</v>
      </c>
      <c r="B15" s="89"/>
      <c r="C15" s="89"/>
      <c r="D15" s="5" t="s">
        <v>205</v>
      </c>
      <c r="E15" s="5">
        <v>26</v>
      </c>
      <c r="F15" s="5" t="s">
        <v>50</v>
      </c>
      <c r="G15" s="5"/>
      <c r="H15" s="5"/>
      <c r="I15" s="80" t="s">
        <v>206</v>
      </c>
      <c r="J15" s="5" t="s">
        <v>207</v>
      </c>
      <c r="K15" s="5"/>
      <c r="L15" s="5"/>
      <c r="M15" s="5"/>
      <c r="N15" s="89"/>
    </row>
    <row r="16" spans="1:14" s="1" customFormat="1" ht="15.95" customHeight="1">
      <c r="A16" s="89"/>
      <c r="B16" s="89"/>
      <c r="C16" s="89"/>
      <c r="D16" s="5" t="s">
        <v>208</v>
      </c>
      <c r="E16" s="5">
        <v>26</v>
      </c>
      <c r="F16" s="5" t="s">
        <v>50</v>
      </c>
      <c r="G16" s="5"/>
      <c r="H16" s="5"/>
      <c r="I16" s="80"/>
      <c r="J16" s="5" t="s">
        <v>207</v>
      </c>
      <c r="K16" s="5"/>
      <c r="L16" s="5"/>
      <c r="M16" s="5"/>
      <c r="N16" s="89"/>
    </row>
    <row r="17" spans="1:14" s="1" customFormat="1" ht="15.95" customHeight="1">
      <c r="A17" s="89">
        <v>10</v>
      </c>
      <c r="B17" s="89"/>
      <c r="C17" s="89"/>
      <c r="D17" s="5" t="s">
        <v>209</v>
      </c>
      <c r="E17" s="5">
        <v>12</v>
      </c>
      <c r="F17" s="5" t="s">
        <v>50</v>
      </c>
      <c r="G17" s="5"/>
      <c r="H17" s="5"/>
      <c r="I17" s="80"/>
      <c r="J17" s="5" t="s">
        <v>207</v>
      </c>
      <c r="K17" s="5"/>
      <c r="L17" s="5"/>
      <c r="M17" s="5"/>
      <c r="N17" s="89"/>
    </row>
    <row r="18" spans="1:14" s="1" customFormat="1" ht="15.95" customHeight="1">
      <c r="A18" s="89">
        <v>9</v>
      </c>
      <c r="B18" s="89" t="s">
        <v>179</v>
      </c>
      <c r="C18" s="89" t="s">
        <v>291</v>
      </c>
      <c r="D18" s="5" t="s">
        <v>203</v>
      </c>
      <c r="E18" s="5">
        <v>3</v>
      </c>
      <c r="F18" s="5" t="s">
        <v>50</v>
      </c>
      <c r="G18" s="5"/>
      <c r="H18" s="5"/>
      <c r="I18" s="5"/>
      <c r="J18" s="5"/>
      <c r="K18" s="5"/>
      <c r="L18" s="5"/>
      <c r="M18" s="5"/>
      <c r="N18" s="89" t="s">
        <v>292</v>
      </c>
    </row>
    <row r="19" spans="1:14" s="1" customFormat="1" ht="15.95" customHeight="1">
      <c r="A19" s="89">
        <v>14</v>
      </c>
      <c r="B19" s="89"/>
      <c r="C19" s="89"/>
      <c r="D19" s="5" t="s">
        <v>205</v>
      </c>
      <c r="E19" s="5">
        <v>4</v>
      </c>
      <c r="F19" s="5" t="s">
        <v>50</v>
      </c>
      <c r="G19" s="5"/>
      <c r="H19" s="5"/>
      <c r="I19" s="80" t="s">
        <v>206</v>
      </c>
      <c r="J19" s="5" t="s">
        <v>207</v>
      </c>
      <c r="K19" s="5"/>
      <c r="L19" s="5"/>
      <c r="M19" s="5"/>
      <c r="N19" s="89"/>
    </row>
    <row r="20" spans="1:14" s="1" customFormat="1" ht="15.95" customHeight="1">
      <c r="A20" s="89"/>
      <c r="B20" s="89"/>
      <c r="C20" s="89"/>
      <c r="D20" s="5" t="s">
        <v>208</v>
      </c>
      <c r="E20" s="5">
        <v>4</v>
      </c>
      <c r="F20" s="5" t="s">
        <v>50</v>
      </c>
      <c r="G20" s="5"/>
      <c r="H20" s="5"/>
      <c r="I20" s="80"/>
      <c r="J20" s="5" t="s">
        <v>207</v>
      </c>
      <c r="K20" s="5"/>
      <c r="L20" s="5"/>
      <c r="M20" s="5"/>
      <c r="N20" s="89"/>
    </row>
    <row r="21" spans="1:14" s="1" customFormat="1" ht="15.95" customHeight="1">
      <c r="A21" s="89">
        <v>15</v>
      </c>
      <c r="B21" s="89"/>
      <c r="C21" s="89"/>
      <c r="D21" s="5" t="s">
        <v>209</v>
      </c>
      <c r="E21" s="5">
        <v>3</v>
      </c>
      <c r="F21" s="5" t="s">
        <v>50</v>
      </c>
      <c r="G21" s="5"/>
      <c r="H21" s="5"/>
      <c r="I21" s="80"/>
      <c r="J21" s="5" t="s">
        <v>207</v>
      </c>
      <c r="K21" s="5"/>
      <c r="L21" s="5"/>
      <c r="M21" s="5"/>
      <c r="N21" s="89"/>
    </row>
    <row r="22" spans="1:14" s="1" customFormat="1" ht="15.95" customHeight="1">
      <c r="A22" s="5">
        <v>10</v>
      </c>
      <c r="B22" s="5" t="s">
        <v>180</v>
      </c>
      <c r="C22" s="5" t="s">
        <v>200</v>
      </c>
      <c r="D22" s="5" t="s">
        <v>201</v>
      </c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1" customFormat="1" ht="15.95" customHeight="1">
      <c r="A23" s="5">
        <v>11</v>
      </c>
      <c r="B23" s="5" t="s">
        <v>181</v>
      </c>
      <c r="C23" s="5" t="s">
        <v>200</v>
      </c>
      <c r="D23" s="5" t="s">
        <v>201</v>
      </c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s="1" customFormat="1" ht="15.95" customHeight="1">
      <c r="A24" s="5">
        <v>12</v>
      </c>
      <c r="B24" s="5" t="s">
        <v>182</v>
      </c>
      <c r="C24" s="5" t="s">
        <v>200</v>
      </c>
      <c r="D24" s="5" t="s">
        <v>201</v>
      </c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s="1" customFormat="1" ht="15.95" customHeight="1">
      <c r="A25" s="5">
        <v>13</v>
      </c>
      <c r="B25" s="5" t="s">
        <v>293</v>
      </c>
      <c r="C25" s="5" t="s">
        <v>200</v>
      </c>
      <c r="D25" s="5" t="s">
        <v>201</v>
      </c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1" customFormat="1" ht="15.95" customHeight="1">
      <c r="A26" s="89">
        <v>14</v>
      </c>
      <c r="B26" s="89" t="s">
        <v>184</v>
      </c>
      <c r="C26" s="89" t="s">
        <v>294</v>
      </c>
      <c r="D26" s="5" t="s">
        <v>203</v>
      </c>
      <c r="E26" s="5">
        <v>3</v>
      </c>
      <c r="F26" s="5" t="s">
        <v>50</v>
      </c>
      <c r="G26" s="5"/>
      <c r="H26" s="5"/>
      <c r="I26" s="5"/>
      <c r="J26" s="5"/>
      <c r="K26" s="5"/>
      <c r="L26" s="5"/>
      <c r="M26" s="5"/>
      <c r="N26" s="89" t="s">
        <v>295</v>
      </c>
    </row>
    <row r="27" spans="1:14" s="1" customFormat="1" ht="15.95" customHeight="1">
      <c r="A27" s="89">
        <v>17</v>
      </c>
      <c r="B27" s="89"/>
      <c r="C27" s="89"/>
      <c r="D27" s="5" t="s">
        <v>205</v>
      </c>
      <c r="E27" s="5">
        <v>2</v>
      </c>
      <c r="F27" s="5" t="s">
        <v>50</v>
      </c>
      <c r="G27" s="5"/>
      <c r="H27" s="5"/>
      <c r="I27" s="80" t="s">
        <v>206</v>
      </c>
      <c r="J27" s="5" t="s">
        <v>207</v>
      </c>
      <c r="K27" s="5"/>
      <c r="L27" s="5"/>
      <c r="M27" s="5"/>
      <c r="N27" s="89"/>
    </row>
    <row r="28" spans="1:14" s="1" customFormat="1" ht="15.95" customHeight="1">
      <c r="A28" s="89"/>
      <c r="B28" s="89"/>
      <c r="C28" s="89"/>
      <c r="D28" s="5" t="s">
        <v>208</v>
      </c>
      <c r="E28" s="5">
        <v>2</v>
      </c>
      <c r="F28" s="5" t="s">
        <v>50</v>
      </c>
      <c r="G28" s="5"/>
      <c r="H28" s="5"/>
      <c r="I28" s="80"/>
      <c r="J28" s="5" t="s">
        <v>207</v>
      </c>
      <c r="K28" s="5"/>
      <c r="L28" s="5"/>
      <c r="M28" s="5"/>
      <c r="N28" s="89"/>
    </row>
    <row r="29" spans="1:14" s="1" customFormat="1" ht="15.95" customHeight="1">
      <c r="A29" s="89">
        <v>18</v>
      </c>
      <c r="B29" s="89"/>
      <c r="C29" s="89"/>
      <c r="D29" s="5" t="s">
        <v>209</v>
      </c>
      <c r="E29" s="5">
        <v>4</v>
      </c>
      <c r="F29" s="5" t="s">
        <v>50</v>
      </c>
      <c r="G29" s="5"/>
      <c r="H29" s="5"/>
      <c r="I29" s="80"/>
      <c r="J29" s="5" t="s">
        <v>207</v>
      </c>
      <c r="K29" s="5"/>
      <c r="L29" s="5"/>
      <c r="M29" s="5"/>
      <c r="N29" s="89"/>
    </row>
    <row r="30" spans="1:14" s="1" customFormat="1" ht="15.95" customHeight="1">
      <c r="A30" s="5">
        <v>15</v>
      </c>
      <c r="B30" s="5" t="s">
        <v>185</v>
      </c>
      <c r="C30" s="5" t="s">
        <v>200</v>
      </c>
      <c r="D30" s="5" t="s">
        <v>201</v>
      </c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s="1" customFormat="1" ht="15.95" customHeight="1">
      <c r="A31" s="5">
        <v>16</v>
      </c>
      <c r="B31" s="5" t="s">
        <v>186</v>
      </c>
      <c r="C31" s="5" t="s">
        <v>200</v>
      </c>
      <c r="D31" s="5" t="s">
        <v>201</v>
      </c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s="1" customFormat="1" ht="15.95" customHeight="1">
      <c r="A32" s="5">
        <v>17</v>
      </c>
      <c r="B32" s="5" t="s">
        <v>187</v>
      </c>
      <c r="C32" s="5" t="s">
        <v>200</v>
      </c>
      <c r="D32" s="5" t="s">
        <v>201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s="1" customFormat="1" ht="15.95" customHeight="1">
      <c r="A33" s="5">
        <v>18</v>
      </c>
      <c r="B33" s="5" t="s">
        <v>188</v>
      </c>
      <c r="C33" s="5" t="s">
        <v>200</v>
      </c>
      <c r="D33" s="5" t="s">
        <v>201</v>
      </c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s="1" customFormat="1" ht="15.95" customHeight="1">
      <c r="A34" s="89">
        <v>19</v>
      </c>
      <c r="B34" s="89" t="s">
        <v>189</v>
      </c>
      <c r="C34" s="89" t="s">
        <v>296</v>
      </c>
      <c r="D34" s="5" t="s">
        <v>203</v>
      </c>
      <c r="E34" s="5">
        <v>3</v>
      </c>
      <c r="F34" s="5" t="s">
        <v>50</v>
      </c>
      <c r="G34" s="5"/>
      <c r="H34" s="5"/>
      <c r="I34" s="5"/>
      <c r="J34" s="5"/>
      <c r="K34" s="5"/>
      <c r="L34" s="5"/>
      <c r="M34" s="5"/>
      <c r="N34" s="89" t="s">
        <v>297</v>
      </c>
    </row>
    <row r="35" spans="1:14" s="1" customFormat="1" ht="15.95" customHeight="1">
      <c r="A35" s="89">
        <v>22</v>
      </c>
      <c r="B35" s="89"/>
      <c r="C35" s="89"/>
      <c r="D35" s="5" t="s">
        <v>205</v>
      </c>
      <c r="E35" s="5">
        <v>2</v>
      </c>
      <c r="F35" s="5" t="s">
        <v>50</v>
      </c>
      <c r="G35" s="5"/>
      <c r="H35" s="5"/>
      <c r="I35" s="80" t="s">
        <v>206</v>
      </c>
      <c r="J35" s="5" t="s">
        <v>207</v>
      </c>
      <c r="K35" s="5"/>
      <c r="L35" s="5"/>
      <c r="M35" s="5"/>
      <c r="N35" s="89"/>
    </row>
    <row r="36" spans="1:14" s="1" customFormat="1" ht="15.95" customHeight="1">
      <c r="A36" s="89"/>
      <c r="B36" s="89"/>
      <c r="C36" s="89"/>
      <c r="D36" s="5" t="s">
        <v>208</v>
      </c>
      <c r="E36" s="5">
        <v>2</v>
      </c>
      <c r="F36" s="5" t="s">
        <v>50</v>
      </c>
      <c r="G36" s="5"/>
      <c r="H36" s="5"/>
      <c r="I36" s="80"/>
      <c r="J36" s="5" t="s">
        <v>207</v>
      </c>
      <c r="K36" s="5"/>
      <c r="L36" s="5"/>
      <c r="M36" s="5"/>
      <c r="N36" s="89"/>
    </row>
    <row r="37" spans="1:14" s="1" customFormat="1" ht="15.95" customHeight="1">
      <c r="A37" s="89">
        <v>23</v>
      </c>
      <c r="B37" s="89"/>
      <c r="C37" s="89"/>
      <c r="D37" s="5" t="s">
        <v>209</v>
      </c>
      <c r="E37" s="5">
        <v>4</v>
      </c>
      <c r="F37" s="5" t="s">
        <v>50</v>
      </c>
      <c r="G37" s="5"/>
      <c r="H37" s="5"/>
      <c r="I37" s="80"/>
      <c r="J37" s="5" t="s">
        <v>207</v>
      </c>
      <c r="K37" s="5"/>
      <c r="L37" s="5"/>
      <c r="M37" s="5"/>
      <c r="N37" s="89"/>
    </row>
    <row r="38" spans="1:14" s="1" customFormat="1" ht="15.95" customHeight="1">
      <c r="A38" s="5">
        <v>20</v>
      </c>
      <c r="B38" s="5" t="s">
        <v>190</v>
      </c>
      <c r="C38" s="5" t="s">
        <v>200</v>
      </c>
      <c r="D38" s="5" t="s">
        <v>201</v>
      </c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s="1" customFormat="1" ht="15.95" customHeight="1">
      <c r="A39" s="5">
        <v>21</v>
      </c>
      <c r="B39" s="5" t="s">
        <v>191</v>
      </c>
      <c r="C39" s="5" t="s">
        <v>200</v>
      </c>
      <c r="D39" s="5" t="s">
        <v>201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s="1" customFormat="1" ht="15.95" customHeight="1">
      <c r="A40" s="5">
        <v>22</v>
      </c>
      <c r="B40" s="5" t="s">
        <v>298</v>
      </c>
      <c r="C40" s="5" t="s">
        <v>200</v>
      </c>
      <c r="D40" s="5" t="s">
        <v>201</v>
      </c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s="1" customFormat="1" ht="15.95" customHeight="1">
      <c r="A41" s="5">
        <v>23</v>
      </c>
      <c r="B41" s="5" t="s">
        <v>299</v>
      </c>
      <c r="C41" s="5" t="s">
        <v>200</v>
      </c>
      <c r="D41" s="5" t="s">
        <v>201</v>
      </c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s="1" customFormat="1" ht="15.95" customHeight="1">
      <c r="A42" s="5">
        <v>24</v>
      </c>
      <c r="B42" s="5" t="s">
        <v>300</v>
      </c>
      <c r="C42" s="5" t="s">
        <v>200</v>
      </c>
      <c r="D42" s="5" t="s">
        <v>201</v>
      </c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s="1" customFormat="1" ht="15.95" customHeight="1">
      <c r="A43" s="89">
        <v>25</v>
      </c>
      <c r="B43" s="89" t="s">
        <v>301</v>
      </c>
      <c r="C43" s="89" t="s">
        <v>302</v>
      </c>
      <c r="D43" s="5" t="s">
        <v>203</v>
      </c>
      <c r="E43" s="5">
        <v>3</v>
      </c>
      <c r="F43" s="5" t="s">
        <v>50</v>
      </c>
      <c r="G43" s="5"/>
      <c r="H43" s="5"/>
      <c r="I43" s="5"/>
      <c r="J43" s="5"/>
      <c r="K43" s="5"/>
      <c r="L43" s="5"/>
      <c r="M43" s="5"/>
      <c r="N43" s="89" t="s">
        <v>303</v>
      </c>
    </row>
    <row r="44" spans="1:14" s="1" customFormat="1" ht="15.95" customHeight="1">
      <c r="A44" s="89">
        <v>25</v>
      </c>
      <c r="B44" s="89"/>
      <c r="C44" s="89"/>
      <c r="D44" s="5" t="s">
        <v>205</v>
      </c>
      <c r="E44" s="5">
        <v>20</v>
      </c>
      <c r="F44" s="5" t="s">
        <v>50</v>
      </c>
      <c r="G44" s="5"/>
      <c r="H44" s="5"/>
      <c r="I44" s="80" t="s">
        <v>206</v>
      </c>
      <c r="J44" s="5" t="s">
        <v>207</v>
      </c>
      <c r="K44" s="5"/>
      <c r="L44" s="5"/>
      <c r="M44" s="5"/>
      <c r="N44" s="89"/>
    </row>
    <row r="45" spans="1:14" s="1" customFormat="1" ht="15.95" customHeight="1">
      <c r="A45" s="89"/>
      <c r="B45" s="89"/>
      <c r="C45" s="89"/>
      <c r="D45" s="5" t="s">
        <v>208</v>
      </c>
      <c r="E45" s="5">
        <v>20</v>
      </c>
      <c r="F45" s="5" t="s">
        <v>50</v>
      </c>
      <c r="G45" s="5"/>
      <c r="H45" s="5"/>
      <c r="I45" s="80"/>
      <c r="J45" s="5" t="s">
        <v>207</v>
      </c>
      <c r="K45" s="5"/>
      <c r="L45" s="5"/>
      <c r="M45" s="5"/>
      <c r="N45" s="89"/>
    </row>
    <row r="46" spans="1:14" ht="15.95" customHeight="1">
      <c r="A46" s="89">
        <v>26</v>
      </c>
      <c r="B46" s="89"/>
      <c r="C46" s="89"/>
      <c r="D46" s="5" t="s">
        <v>209</v>
      </c>
      <c r="E46" s="5">
        <v>16</v>
      </c>
      <c r="F46" s="5" t="s">
        <v>50</v>
      </c>
      <c r="G46" s="5"/>
      <c r="H46" s="5"/>
      <c r="I46" s="80"/>
      <c r="J46" s="5" t="s">
        <v>207</v>
      </c>
      <c r="K46" s="5"/>
      <c r="L46" s="5"/>
      <c r="M46" s="5"/>
      <c r="N46" s="89"/>
    </row>
    <row r="47" spans="1:14" ht="15.95" customHeight="1">
      <c r="A47" s="89">
        <v>26</v>
      </c>
      <c r="B47" s="89" t="s">
        <v>304</v>
      </c>
      <c r="C47" s="89" t="s">
        <v>305</v>
      </c>
      <c r="D47" s="5" t="s">
        <v>203</v>
      </c>
      <c r="E47" s="5">
        <v>3</v>
      </c>
      <c r="F47" s="5" t="s">
        <v>50</v>
      </c>
      <c r="G47" s="5"/>
      <c r="H47" s="5"/>
      <c r="I47" s="5"/>
      <c r="J47" s="5"/>
      <c r="K47" s="5"/>
      <c r="L47" s="5"/>
      <c r="M47" s="5"/>
      <c r="N47" s="89" t="s">
        <v>306</v>
      </c>
    </row>
    <row r="48" spans="1:14" ht="15.95" customHeight="1">
      <c r="A48" s="89">
        <v>28</v>
      </c>
      <c r="B48" s="89"/>
      <c r="C48" s="89"/>
      <c r="D48" s="5" t="s">
        <v>205</v>
      </c>
      <c r="E48" s="5">
        <v>4</v>
      </c>
      <c r="F48" s="5" t="s">
        <v>50</v>
      </c>
      <c r="G48" s="5"/>
      <c r="H48" s="5"/>
      <c r="I48" s="80" t="s">
        <v>206</v>
      </c>
      <c r="J48" s="5" t="s">
        <v>207</v>
      </c>
      <c r="K48" s="5"/>
      <c r="L48" s="5"/>
      <c r="M48" s="5"/>
      <c r="N48" s="89"/>
    </row>
    <row r="49" spans="1:14" ht="15.95" customHeight="1">
      <c r="A49" s="89"/>
      <c r="B49" s="89"/>
      <c r="C49" s="89"/>
      <c r="D49" s="5" t="s">
        <v>208</v>
      </c>
      <c r="E49" s="5">
        <v>4</v>
      </c>
      <c r="F49" s="5" t="s">
        <v>50</v>
      </c>
      <c r="G49" s="5"/>
      <c r="H49" s="5"/>
      <c r="I49" s="80"/>
      <c r="J49" s="5" t="s">
        <v>207</v>
      </c>
      <c r="K49" s="5"/>
      <c r="L49" s="5"/>
      <c r="M49" s="5"/>
      <c r="N49" s="89"/>
    </row>
    <row r="50" spans="1:14" ht="15.95" customHeight="1">
      <c r="A50" s="89">
        <v>29</v>
      </c>
      <c r="B50" s="89"/>
      <c r="C50" s="89"/>
      <c r="D50" s="5" t="s">
        <v>209</v>
      </c>
      <c r="E50" s="5">
        <v>6</v>
      </c>
      <c r="F50" s="5" t="s">
        <v>50</v>
      </c>
      <c r="G50" s="5"/>
      <c r="H50" s="5"/>
      <c r="I50" s="80"/>
      <c r="J50" s="5" t="s">
        <v>207</v>
      </c>
      <c r="K50" s="5"/>
      <c r="L50" s="5"/>
      <c r="M50" s="5"/>
      <c r="N50" s="89"/>
    </row>
    <row r="51" spans="1:14" ht="15.95" customHeight="1">
      <c r="A51" s="89">
        <v>27</v>
      </c>
      <c r="B51" s="89" t="s">
        <v>307</v>
      </c>
      <c r="C51" s="89" t="s">
        <v>308</v>
      </c>
      <c r="D51" s="5" t="s">
        <v>203</v>
      </c>
      <c r="E51" s="5">
        <v>3</v>
      </c>
      <c r="F51" s="5" t="s">
        <v>50</v>
      </c>
      <c r="G51" s="5"/>
      <c r="H51" s="5"/>
      <c r="I51" s="5"/>
      <c r="J51" s="5"/>
      <c r="K51" s="5"/>
      <c r="L51" s="5"/>
      <c r="M51" s="5"/>
      <c r="N51" s="89" t="s">
        <v>309</v>
      </c>
    </row>
    <row r="52" spans="1:14" ht="15.95" customHeight="1">
      <c r="A52" s="89">
        <v>34</v>
      </c>
      <c r="B52" s="89"/>
      <c r="C52" s="89"/>
      <c r="D52" s="5" t="s">
        <v>205</v>
      </c>
      <c r="E52" s="5">
        <v>24</v>
      </c>
      <c r="F52" s="5" t="s">
        <v>50</v>
      </c>
      <c r="G52" s="5"/>
      <c r="H52" s="5"/>
      <c r="I52" s="80" t="s">
        <v>206</v>
      </c>
      <c r="J52" s="5" t="s">
        <v>207</v>
      </c>
      <c r="K52" s="5"/>
      <c r="L52" s="5"/>
      <c r="M52" s="5"/>
      <c r="N52" s="89"/>
    </row>
    <row r="53" spans="1:14" ht="15.95" customHeight="1">
      <c r="A53" s="89"/>
      <c r="B53" s="89"/>
      <c r="C53" s="89"/>
      <c r="D53" s="5" t="s">
        <v>208</v>
      </c>
      <c r="E53" s="5">
        <v>24</v>
      </c>
      <c r="F53" s="5" t="s">
        <v>50</v>
      </c>
      <c r="G53" s="5"/>
      <c r="H53" s="5"/>
      <c r="I53" s="80"/>
      <c r="J53" s="5" t="s">
        <v>207</v>
      </c>
      <c r="K53" s="5"/>
      <c r="L53" s="5"/>
      <c r="M53" s="5"/>
      <c r="N53" s="89"/>
    </row>
    <row r="54" spans="1:14" ht="15.95" customHeight="1">
      <c r="A54" s="89">
        <v>35</v>
      </c>
      <c r="B54" s="89"/>
      <c r="C54" s="89"/>
      <c r="D54" s="5" t="s">
        <v>209</v>
      </c>
      <c r="E54" s="5">
        <v>16</v>
      </c>
      <c r="F54" s="5" t="s">
        <v>50</v>
      </c>
      <c r="G54" s="5"/>
      <c r="H54" s="5"/>
      <c r="I54" s="80"/>
      <c r="J54" s="5" t="s">
        <v>207</v>
      </c>
      <c r="K54" s="5"/>
      <c r="L54" s="5"/>
      <c r="M54" s="5"/>
      <c r="N54" s="89"/>
    </row>
    <row r="55" spans="1:14" ht="15.95" customHeight="1">
      <c r="A55" s="89">
        <v>28</v>
      </c>
      <c r="B55" s="89" t="s">
        <v>310</v>
      </c>
      <c r="C55" s="89" t="s">
        <v>311</v>
      </c>
      <c r="D55" s="5" t="s">
        <v>203</v>
      </c>
      <c r="E55" s="5">
        <v>3</v>
      </c>
      <c r="F55" s="5" t="s">
        <v>50</v>
      </c>
      <c r="G55" s="5"/>
      <c r="H55" s="5"/>
      <c r="I55" s="5"/>
      <c r="J55" s="5"/>
      <c r="K55" s="5"/>
      <c r="L55" s="5"/>
      <c r="M55" s="5"/>
      <c r="N55" s="89" t="s">
        <v>312</v>
      </c>
    </row>
    <row r="56" spans="1:14" ht="15.95" customHeight="1">
      <c r="A56" s="89">
        <v>37</v>
      </c>
      <c r="B56" s="89"/>
      <c r="C56" s="89"/>
      <c r="D56" s="5" t="s">
        <v>205</v>
      </c>
      <c r="E56" s="5">
        <v>4</v>
      </c>
      <c r="F56" s="5" t="s">
        <v>50</v>
      </c>
      <c r="G56" s="5"/>
      <c r="H56" s="5"/>
      <c r="I56" s="80" t="s">
        <v>206</v>
      </c>
      <c r="J56" s="5" t="s">
        <v>207</v>
      </c>
      <c r="K56" s="5"/>
      <c r="L56" s="5"/>
      <c r="M56" s="5"/>
      <c r="N56" s="89"/>
    </row>
    <row r="57" spans="1:14" ht="15.95" customHeight="1">
      <c r="A57" s="89"/>
      <c r="B57" s="89"/>
      <c r="C57" s="89"/>
      <c r="D57" s="5" t="s">
        <v>208</v>
      </c>
      <c r="E57" s="5">
        <v>4</v>
      </c>
      <c r="F57" s="5" t="s">
        <v>50</v>
      </c>
      <c r="G57" s="5"/>
      <c r="H57" s="5"/>
      <c r="I57" s="80"/>
      <c r="J57" s="5" t="s">
        <v>207</v>
      </c>
      <c r="K57" s="5"/>
      <c r="L57" s="5"/>
      <c r="M57" s="5"/>
      <c r="N57" s="89"/>
    </row>
    <row r="58" spans="1:14" ht="15.95" customHeight="1">
      <c r="A58" s="89">
        <v>38</v>
      </c>
      <c r="B58" s="89"/>
      <c r="C58" s="89"/>
      <c r="D58" s="5" t="s">
        <v>209</v>
      </c>
      <c r="E58" s="5">
        <v>4</v>
      </c>
      <c r="F58" s="5" t="s">
        <v>50</v>
      </c>
      <c r="G58" s="5"/>
      <c r="H58" s="5"/>
      <c r="I58" s="80"/>
      <c r="J58" s="5" t="s">
        <v>207</v>
      </c>
      <c r="K58" s="5"/>
      <c r="L58" s="5"/>
      <c r="M58" s="5"/>
      <c r="N58" s="89"/>
    </row>
    <row r="59" spans="1:14" ht="15.95" customHeight="1">
      <c r="A59" s="5">
        <v>29</v>
      </c>
      <c r="B59" s="5" t="s">
        <v>313</v>
      </c>
      <c r="C59" s="5" t="s">
        <v>200</v>
      </c>
      <c r="D59" s="5" t="s">
        <v>201</v>
      </c>
      <c r="E59" s="6"/>
      <c r="F59" s="6"/>
      <c r="G59" s="5"/>
      <c r="H59" s="6"/>
      <c r="I59" s="6"/>
      <c r="J59" s="6"/>
      <c r="K59" s="6"/>
      <c r="L59" s="6"/>
      <c r="M59" s="6"/>
      <c r="N59" s="6"/>
    </row>
    <row r="60" spans="1:14" ht="15.95" customHeight="1">
      <c r="A60" s="89">
        <v>30</v>
      </c>
      <c r="B60" s="89" t="s">
        <v>314</v>
      </c>
      <c r="C60" s="89" t="s">
        <v>315</v>
      </c>
      <c r="D60" s="5" t="s">
        <v>203</v>
      </c>
      <c r="E60" s="5">
        <v>3</v>
      </c>
      <c r="F60" s="5" t="s">
        <v>50</v>
      </c>
      <c r="G60" s="5"/>
      <c r="H60" s="5"/>
      <c r="I60" s="5"/>
      <c r="J60" s="5"/>
      <c r="K60" s="5"/>
      <c r="L60" s="5"/>
      <c r="M60" s="5"/>
      <c r="N60" s="89" t="s">
        <v>316</v>
      </c>
    </row>
    <row r="61" spans="1:14" ht="15.95" customHeight="1">
      <c r="A61" s="89">
        <v>50</v>
      </c>
      <c r="B61" s="89"/>
      <c r="C61" s="89"/>
      <c r="D61" s="5" t="s">
        <v>205</v>
      </c>
      <c r="E61" s="5">
        <v>16</v>
      </c>
      <c r="F61" s="5" t="s">
        <v>50</v>
      </c>
      <c r="G61" s="5"/>
      <c r="H61" s="5"/>
      <c r="I61" s="80" t="s">
        <v>206</v>
      </c>
      <c r="J61" s="5" t="s">
        <v>207</v>
      </c>
      <c r="K61" s="5"/>
      <c r="L61" s="5"/>
      <c r="M61" s="5"/>
      <c r="N61" s="89"/>
    </row>
    <row r="62" spans="1:14" ht="15.95" customHeight="1">
      <c r="A62" s="89"/>
      <c r="B62" s="89"/>
      <c r="C62" s="89"/>
      <c r="D62" s="5" t="s">
        <v>208</v>
      </c>
      <c r="E62" s="5">
        <v>16</v>
      </c>
      <c r="F62" s="5" t="s">
        <v>50</v>
      </c>
      <c r="G62" s="5"/>
      <c r="H62" s="5"/>
      <c r="I62" s="80"/>
      <c r="J62" s="5" t="s">
        <v>207</v>
      </c>
      <c r="K62" s="5"/>
      <c r="L62" s="5"/>
      <c r="M62" s="5"/>
      <c r="N62" s="89"/>
    </row>
    <row r="63" spans="1:14" ht="15.95" customHeight="1">
      <c r="A63" s="89">
        <v>51</v>
      </c>
      <c r="B63" s="89"/>
      <c r="C63" s="89"/>
      <c r="D63" s="5" t="s">
        <v>209</v>
      </c>
      <c r="E63" s="5">
        <v>18</v>
      </c>
      <c r="F63" s="5" t="s">
        <v>50</v>
      </c>
      <c r="G63" s="5"/>
      <c r="H63" s="5"/>
      <c r="I63" s="80"/>
      <c r="J63" s="5" t="s">
        <v>207</v>
      </c>
      <c r="K63" s="5"/>
      <c r="L63" s="5"/>
      <c r="M63" s="5"/>
      <c r="N63" s="89"/>
    </row>
    <row r="64" spans="1:14" ht="15.95" customHeight="1">
      <c r="A64" s="5">
        <v>31</v>
      </c>
      <c r="B64" s="5" t="s">
        <v>317</v>
      </c>
      <c r="C64" s="5" t="s">
        <v>200</v>
      </c>
      <c r="D64" s="5" t="s">
        <v>201</v>
      </c>
      <c r="E64" s="6"/>
      <c r="F64" s="6"/>
      <c r="G64" s="5"/>
      <c r="H64" s="6"/>
      <c r="I64" s="6"/>
      <c r="J64" s="6"/>
      <c r="K64" s="6"/>
      <c r="L64" s="6"/>
      <c r="M64" s="6"/>
      <c r="N64" s="6"/>
    </row>
    <row r="65" spans="1:14" ht="15.95" customHeight="1">
      <c r="A65" s="5">
        <v>32</v>
      </c>
      <c r="B65" s="5" t="s">
        <v>318</v>
      </c>
      <c r="C65" s="5" t="s">
        <v>200</v>
      </c>
      <c r="D65" s="5" t="s">
        <v>201</v>
      </c>
      <c r="E65" s="6"/>
      <c r="F65" s="6"/>
      <c r="G65" s="5"/>
      <c r="H65" s="6"/>
      <c r="I65" s="6"/>
      <c r="J65" s="6"/>
      <c r="K65" s="6"/>
      <c r="L65" s="6"/>
      <c r="M65" s="6"/>
      <c r="N65" s="6"/>
    </row>
    <row r="66" spans="1:14" ht="15.95" customHeight="1">
      <c r="A66" s="5">
        <v>33</v>
      </c>
      <c r="B66" s="5" t="s">
        <v>319</v>
      </c>
      <c r="C66" s="5" t="s">
        <v>200</v>
      </c>
      <c r="D66" s="5" t="s">
        <v>201</v>
      </c>
      <c r="E66" s="6"/>
      <c r="F66" s="6"/>
      <c r="G66" s="5"/>
      <c r="H66" s="6"/>
      <c r="I66" s="6"/>
      <c r="J66" s="6"/>
      <c r="K66" s="6"/>
      <c r="L66" s="6"/>
      <c r="M66" s="6"/>
      <c r="N66" s="6"/>
    </row>
    <row r="67" spans="1:14" ht="15.95" customHeight="1">
      <c r="A67" s="89">
        <v>34</v>
      </c>
      <c r="B67" s="89" t="s">
        <v>320</v>
      </c>
      <c r="C67" s="89" t="s">
        <v>321</v>
      </c>
      <c r="D67" s="5" t="s">
        <v>203</v>
      </c>
      <c r="E67" s="5">
        <v>3</v>
      </c>
      <c r="F67" s="5" t="s">
        <v>50</v>
      </c>
      <c r="G67" s="5"/>
      <c r="H67" s="5"/>
      <c r="I67" s="5"/>
      <c r="J67" s="5"/>
      <c r="K67" s="5"/>
      <c r="L67" s="5"/>
      <c r="M67" s="5"/>
      <c r="N67" s="89" t="s">
        <v>322</v>
      </c>
    </row>
    <row r="68" spans="1:14" ht="15.95" customHeight="1">
      <c r="A68" s="89">
        <v>59</v>
      </c>
      <c r="B68" s="89"/>
      <c r="C68" s="89"/>
      <c r="D68" s="5" t="s">
        <v>205</v>
      </c>
      <c r="E68" s="5">
        <v>4</v>
      </c>
      <c r="F68" s="5" t="s">
        <v>50</v>
      </c>
      <c r="G68" s="5"/>
      <c r="H68" s="5"/>
      <c r="I68" s="80" t="s">
        <v>206</v>
      </c>
      <c r="J68" s="5" t="s">
        <v>207</v>
      </c>
      <c r="K68" s="5"/>
      <c r="L68" s="5"/>
      <c r="M68" s="5"/>
      <c r="N68" s="89"/>
    </row>
    <row r="69" spans="1:14" ht="15.95" customHeight="1">
      <c r="A69" s="89"/>
      <c r="B69" s="89"/>
      <c r="C69" s="89"/>
      <c r="D69" s="5" t="s">
        <v>208</v>
      </c>
      <c r="E69" s="5">
        <v>4</v>
      </c>
      <c r="F69" s="5" t="s">
        <v>50</v>
      </c>
      <c r="G69" s="5"/>
      <c r="H69" s="5"/>
      <c r="I69" s="80"/>
      <c r="J69" s="5" t="s">
        <v>207</v>
      </c>
      <c r="K69" s="5"/>
      <c r="L69" s="5"/>
      <c r="M69" s="5"/>
      <c r="N69" s="89"/>
    </row>
    <row r="70" spans="1:14" ht="15.95" customHeight="1">
      <c r="A70" s="89">
        <v>60</v>
      </c>
      <c r="B70" s="89"/>
      <c r="C70" s="89"/>
      <c r="D70" s="5" t="s">
        <v>209</v>
      </c>
      <c r="E70" s="5">
        <v>4</v>
      </c>
      <c r="F70" s="5" t="s">
        <v>50</v>
      </c>
      <c r="G70" s="5"/>
      <c r="H70" s="5"/>
      <c r="I70" s="80"/>
      <c r="J70" s="5" t="s">
        <v>207</v>
      </c>
      <c r="K70" s="5"/>
      <c r="L70" s="5"/>
      <c r="M70" s="5"/>
      <c r="N70" s="89"/>
    </row>
    <row r="71" spans="1:14" ht="23.1" customHeight="1">
      <c r="A71" s="5">
        <v>35</v>
      </c>
      <c r="B71" s="5" t="s">
        <v>323</v>
      </c>
      <c r="C71" s="5" t="s">
        <v>200</v>
      </c>
      <c r="D71" s="5" t="s">
        <v>201</v>
      </c>
      <c r="E71" s="6"/>
      <c r="F71" s="6"/>
      <c r="G71" s="5"/>
      <c r="H71" s="6"/>
      <c r="I71" s="6"/>
      <c r="J71" s="6"/>
      <c r="K71" s="6"/>
      <c r="L71" s="6"/>
      <c r="M71" s="6"/>
      <c r="N71" s="6"/>
    </row>
    <row r="72" spans="1:14" ht="15.95" customHeight="1">
      <c r="A72" s="5">
        <v>36</v>
      </c>
      <c r="B72" s="5" t="s">
        <v>324</v>
      </c>
      <c r="C72" s="5" t="s">
        <v>200</v>
      </c>
      <c r="D72" s="5" t="s">
        <v>201</v>
      </c>
      <c r="E72" s="6"/>
      <c r="F72" s="6"/>
      <c r="G72" s="5"/>
      <c r="H72" s="6"/>
      <c r="I72" s="6"/>
      <c r="J72" s="6"/>
      <c r="K72" s="6"/>
      <c r="L72" s="6"/>
      <c r="M72" s="6"/>
      <c r="N72" s="6"/>
    </row>
    <row r="73" spans="1:14" ht="15.95" customHeight="1">
      <c r="A73" s="89">
        <v>37</v>
      </c>
      <c r="B73" s="89" t="s">
        <v>324</v>
      </c>
      <c r="C73" s="89" t="s">
        <v>325</v>
      </c>
      <c r="D73" s="5" t="s">
        <v>203</v>
      </c>
      <c r="E73" s="5">
        <v>3</v>
      </c>
      <c r="F73" s="5" t="s">
        <v>50</v>
      </c>
      <c r="G73" s="5"/>
      <c r="H73" s="5"/>
      <c r="I73" s="5"/>
      <c r="J73" s="5"/>
      <c r="K73" s="5"/>
      <c r="L73" s="5"/>
      <c r="M73" s="5"/>
      <c r="N73" s="89" t="s">
        <v>326</v>
      </c>
    </row>
    <row r="74" spans="1:14" ht="15.95" customHeight="1">
      <c r="A74" s="89">
        <v>67</v>
      </c>
      <c r="B74" s="89"/>
      <c r="C74" s="89"/>
      <c r="D74" s="5" t="s">
        <v>205</v>
      </c>
      <c r="E74" s="5">
        <v>46</v>
      </c>
      <c r="F74" s="5" t="s">
        <v>50</v>
      </c>
      <c r="G74" s="5"/>
      <c r="H74" s="5"/>
      <c r="I74" s="80" t="s">
        <v>206</v>
      </c>
      <c r="J74" s="5" t="s">
        <v>207</v>
      </c>
      <c r="K74" s="5"/>
      <c r="L74" s="5"/>
      <c r="M74" s="5"/>
      <c r="N74" s="89"/>
    </row>
    <row r="75" spans="1:14" ht="15.95" customHeight="1">
      <c r="A75" s="89"/>
      <c r="B75" s="89"/>
      <c r="C75" s="89"/>
      <c r="D75" s="5" t="s">
        <v>208</v>
      </c>
      <c r="E75" s="5">
        <v>46</v>
      </c>
      <c r="F75" s="5" t="s">
        <v>50</v>
      </c>
      <c r="G75" s="5"/>
      <c r="H75" s="5"/>
      <c r="I75" s="80"/>
      <c r="J75" s="5" t="s">
        <v>207</v>
      </c>
      <c r="K75" s="5"/>
      <c r="L75" s="5"/>
      <c r="M75" s="5"/>
      <c r="N75" s="89"/>
    </row>
    <row r="76" spans="1:14" ht="15.95" customHeight="1">
      <c r="A76" s="89">
        <v>68</v>
      </c>
      <c r="B76" s="89"/>
      <c r="C76" s="89"/>
      <c r="D76" s="5" t="s">
        <v>209</v>
      </c>
      <c r="E76" s="5">
        <v>32</v>
      </c>
      <c r="F76" s="5" t="s">
        <v>50</v>
      </c>
      <c r="G76" s="5"/>
      <c r="H76" s="5"/>
      <c r="I76" s="80"/>
      <c r="J76" s="5" t="s">
        <v>207</v>
      </c>
      <c r="K76" s="5"/>
      <c r="L76" s="5"/>
      <c r="M76" s="5"/>
      <c r="N76" s="89"/>
    </row>
    <row r="77" spans="1:14" ht="15.95" customHeight="1">
      <c r="A77" s="89">
        <v>38</v>
      </c>
      <c r="B77" s="89" t="s">
        <v>327</v>
      </c>
      <c r="C77" s="89" t="s">
        <v>328</v>
      </c>
      <c r="D77" s="5" t="s">
        <v>203</v>
      </c>
      <c r="E77" s="5">
        <v>3</v>
      </c>
      <c r="F77" s="5" t="s">
        <v>50</v>
      </c>
      <c r="G77" s="5"/>
      <c r="H77" s="5"/>
      <c r="I77" s="5"/>
      <c r="J77" s="5"/>
      <c r="K77" s="5"/>
      <c r="L77" s="5"/>
      <c r="M77" s="5"/>
      <c r="N77" s="89" t="s">
        <v>250</v>
      </c>
    </row>
    <row r="78" spans="1:14" ht="15.95" customHeight="1">
      <c r="A78" s="89">
        <v>70</v>
      </c>
      <c r="B78" s="89"/>
      <c r="C78" s="89"/>
      <c r="D78" s="5" t="s">
        <v>205</v>
      </c>
      <c r="E78" s="5">
        <v>28</v>
      </c>
      <c r="F78" s="5" t="s">
        <v>50</v>
      </c>
      <c r="G78" s="5"/>
      <c r="H78" s="5"/>
      <c r="I78" s="80" t="s">
        <v>206</v>
      </c>
      <c r="J78" s="5" t="s">
        <v>207</v>
      </c>
      <c r="K78" s="5"/>
      <c r="L78" s="5"/>
      <c r="M78" s="5"/>
      <c r="N78" s="89"/>
    </row>
    <row r="79" spans="1:14" ht="15.95" customHeight="1">
      <c r="A79" s="89"/>
      <c r="B79" s="89"/>
      <c r="C79" s="89"/>
      <c r="D79" s="5" t="s">
        <v>208</v>
      </c>
      <c r="E79" s="5">
        <v>28</v>
      </c>
      <c r="F79" s="5" t="s">
        <v>50</v>
      </c>
      <c r="G79" s="5"/>
      <c r="H79" s="5"/>
      <c r="I79" s="80"/>
      <c r="J79" s="5" t="s">
        <v>207</v>
      </c>
      <c r="K79" s="5"/>
      <c r="L79" s="5"/>
      <c r="M79" s="5"/>
      <c r="N79" s="89"/>
    </row>
    <row r="80" spans="1:14" ht="15.95" customHeight="1">
      <c r="A80" s="89">
        <v>71</v>
      </c>
      <c r="B80" s="89"/>
      <c r="C80" s="89"/>
      <c r="D80" s="5" t="s">
        <v>209</v>
      </c>
      <c r="E80" s="5">
        <v>16</v>
      </c>
      <c r="F80" s="5" t="s">
        <v>50</v>
      </c>
      <c r="G80" s="5"/>
      <c r="H80" s="5"/>
      <c r="I80" s="80"/>
      <c r="J80" s="5" t="s">
        <v>207</v>
      </c>
      <c r="K80" s="5"/>
      <c r="L80" s="5"/>
      <c r="M80" s="5"/>
      <c r="N80" s="89"/>
    </row>
    <row r="81" spans="1:14" ht="15.95" customHeight="1">
      <c r="A81" s="5">
        <v>39</v>
      </c>
      <c r="B81" s="5" t="s">
        <v>329</v>
      </c>
      <c r="C81" s="5" t="s">
        <v>200</v>
      </c>
      <c r="D81" s="5" t="s">
        <v>201</v>
      </c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5.95" customHeight="1">
      <c r="A82" s="89">
        <v>40</v>
      </c>
      <c r="B82" s="89" t="s">
        <v>330</v>
      </c>
      <c r="C82" s="89" t="s">
        <v>331</v>
      </c>
      <c r="D82" s="5" t="s">
        <v>203</v>
      </c>
      <c r="E82" s="5">
        <v>3</v>
      </c>
      <c r="F82" s="5" t="s">
        <v>50</v>
      </c>
      <c r="G82" s="5"/>
      <c r="H82" s="5"/>
      <c r="I82" s="5"/>
      <c r="J82" s="5"/>
      <c r="K82" s="5"/>
      <c r="L82" s="5"/>
      <c r="M82" s="5"/>
      <c r="N82" s="89" t="s">
        <v>332</v>
      </c>
    </row>
    <row r="83" spans="1:14" ht="15.95" customHeight="1">
      <c r="A83" s="89">
        <v>78</v>
      </c>
      <c r="B83" s="89"/>
      <c r="C83" s="89"/>
      <c r="D83" s="5" t="s">
        <v>205</v>
      </c>
      <c r="E83" s="5">
        <v>16</v>
      </c>
      <c r="F83" s="5" t="s">
        <v>50</v>
      </c>
      <c r="G83" s="5"/>
      <c r="H83" s="5"/>
      <c r="I83" s="80" t="s">
        <v>206</v>
      </c>
      <c r="J83" s="5" t="s">
        <v>207</v>
      </c>
      <c r="K83" s="5"/>
      <c r="L83" s="5"/>
      <c r="M83" s="5"/>
      <c r="N83" s="89"/>
    </row>
    <row r="84" spans="1:14" ht="15.95" customHeight="1">
      <c r="A84" s="89"/>
      <c r="B84" s="89"/>
      <c r="C84" s="89"/>
      <c r="D84" s="5" t="s">
        <v>208</v>
      </c>
      <c r="E84" s="5">
        <v>16</v>
      </c>
      <c r="F84" s="5" t="s">
        <v>50</v>
      </c>
      <c r="G84" s="5"/>
      <c r="H84" s="5"/>
      <c r="I84" s="80"/>
      <c r="J84" s="5" t="s">
        <v>207</v>
      </c>
      <c r="K84" s="5"/>
      <c r="L84" s="5"/>
      <c r="M84" s="5"/>
      <c r="N84" s="89"/>
    </row>
    <row r="85" spans="1:14" ht="15.95" customHeight="1">
      <c r="A85" s="89">
        <v>79</v>
      </c>
      <c r="B85" s="89"/>
      <c r="C85" s="89"/>
      <c r="D85" s="5" t="s">
        <v>209</v>
      </c>
      <c r="E85" s="5">
        <v>12</v>
      </c>
      <c r="F85" s="5" t="s">
        <v>50</v>
      </c>
      <c r="G85" s="5"/>
      <c r="H85" s="5"/>
      <c r="I85" s="80"/>
      <c r="J85" s="5" t="s">
        <v>207</v>
      </c>
      <c r="K85" s="5"/>
      <c r="L85" s="5"/>
      <c r="M85" s="5"/>
      <c r="N85" s="89"/>
    </row>
    <row r="86" spans="1:14" ht="15.95" customHeight="1">
      <c r="A86" s="89">
        <v>41</v>
      </c>
      <c r="B86" s="89" t="s">
        <v>333</v>
      </c>
      <c r="C86" s="89" t="s">
        <v>334</v>
      </c>
      <c r="D86" s="5" t="s">
        <v>203</v>
      </c>
      <c r="E86" s="5">
        <v>3</v>
      </c>
      <c r="F86" s="5" t="s">
        <v>50</v>
      </c>
      <c r="G86" s="5"/>
      <c r="H86" s="5"/>
      <c r="I86" s="5"/>
      <c r="J86" s="5"/>
      <c r="K86" s="5"/>
      <c r="L86" s="5"/>
      <c r="M86" s="5"/>
      <c r="N86" s="89" t="s">
        <v>335</v>
      </c>
    </row>
    <row r="87" spans="1:14" ht="15.95" customHeight="1">
      <c r="A87" s="89">
        <v>81</v>
      </c>
      <c r="B87" s="89"/>
      <c r="C87" s="89"/>
      <c r="D87" s="5" t="s">
        <v>205</v>
      </c>
      <c r="E87" s="5">
        <v>20</v>
      </c>
      <c r="F87" s="5" t="s">
        <v>50</v>
      </c>
      <c r="G87" s="5"/>
      <c r="H87" s="5"/>
      <c r="I87" s="80" t="s">
        <v>206</v>
      </c>
      <c r="J87" s="5" t="s">
        <v>207</v>
      </c>
      <c r="K87" s="5"/>
      <c r="L87" s="5"/>
      <c r="M87" s="5"/>
      <c r="N87" s="89"/>
    </row>
    <row r="88" spans="1:14" ht="15.95" customHeight="1">
      <c r="A88" s="89"/>
      <c r="B88" s="89"/>
      <c r="C88" s="89"/>
      <c r="D88" s="5" t="s">
        <v>208</v>
      </c>
      <c r="E88" s="5">
        <v>20</v>
      </c>
      <c r="F88" s="5" t="s">
        <v>50</v>
      </c>
      <c r="G88" s="5"/>
      <c r="H88" s="5"/>
      <c r="I88" s="80"/>
      <c r="J88" s="5" t="s">
        <v>207</v>
      </c>
      <c r="K88" s="5"/>
      <c r="L88" s="5"/>
      <c r="M88" s="5"/>
      <c r="N88" s="89"/>
    </row>
    <row r="89" spans="1:14" ht="15.95" customHeight="1">
      <c r="A89" s="89">
        <v>82</v>
      </c>
      <c r="B89" s="89"/>
      <c r="C89" s="89"/>
      <c r="D89" s="5" t="s">
        <v>209</v>
      </c>
      <c r="E89" s="5">
        <v>15</v>
      </c>
      <c r="F89" s="5" t="s">
        <v>50</v>
      </c>
      <c r="G89" s="5"/>
      <c r="H89" s="5"/>
      <c r="I89" s="80"/>
      <c r="J89" s="5" t="s">
        <v>207</v>
      </c>
      <c r="K89" s="5"/>
      <c r="L89" s="5"/>
      <c r="M89" s="5"/>
      <c r="N89" s="89"/>
    </row>
    <row r="90" spans="1:14" ht="15.95" customHeight="1">
      <c r="A90" s="5">
        <v>42</v>
      </c>
      <c r="B90" s="5" t="s">
        <v>336</v>
      </c>
      <c r="C90" s="5" t="s">
        <v>200</v>
      </c>
      <c r="D90" s="5" t="s">
        <v>201</v>
      </c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5.95" customHeight="1">
      <c r="A91" s="89">
        <v>43</v>
      </c>
      <c r="B91" s="89" t="s">
        <v>337</v>
      </c>
      <c r="C91" s="89" t="s">
        <v>261</v>
      </c>
      <c r="D91" s="5" t="s">
        <v>203</v>
      </c>
      <c r="E91" s="5">
        <v>3</v>
      </c>
      <c r="F91" s="5" t="s">
        <v>50</v>
      </c>
      <c r="G91" s="5"/>
      <c r="H91" s="5"/>
      <c r="I91" s="5"/>
      <c r="J91" s="5"/>
      <c r="K91" s="5"/>
      <c r="L91" s="5"/>
      <c r="M91" s="5"/>
      <c r="N91" s="89" t="s">
        <v>338</v>
      </c>
    </row>
    <row r="92" spans="1:14" ht="15.95" customHeight="1">
      <c r="A92" s="89">
        <v>84</v>
      </c>
      <c r="B92" s="89"/>
      <c r="C92" s="89"/>
      <c r="D92" s="5" t="s">
        <v>205</v>
      </c>
      <c r="E92" s="5">
        <v>12</v>
      </c>
      <c r="F92" s="5" t="s">
        <v>50</v>
      </c>
      <c r="G92" s="5"/>
      <c r="H92" s="5"/>
      <c r="I92" s="80" t="s">
        <v>206</v>
      </c>
      <c r="J92" s="5" t="s">
        <v>207</v>
      </c>
      <c r="K92" s="5"/>
      <c r="L92" s="5"/>
      <c r="M92" s="5"/>
      <c r="N92" s="89"/>
    </row>
    <row r="93" spans="1:14" ht="15.95" customHeight="1">
      <c r="A93" s="89"/>
      <c r="B93" s="89"/>
      <c r="C93" s="89"/>
      <c r="D93" s="5" t="s">
        <v>208</v>
      </c>
      <c r="E93" s="5">
        <v>12</v>
      </c>
      <c r="F93" s="5" t="s">
        <v>50</v>
      </c>
      <c r="G93" s="5"/>
      <c r="H93" s="5"/>
      <c r="I93" s="80"/>
      <c r="J93" s="5" t="s">
        <v>207</v>
      </c>
      <c r="K93" s="5"/>
      <c r="L93" s="5"/>
      <c r="M93" s="5"/>
      <c r="N93" s="89"/>
    </row>
    <row r="94" spans="1:14" ht="15.95" customHeight="1">
      <c r="A94" s="89">
        <v>85</v>
      </c>
      <c r="B94" s="89"/>
      <c r="C94" s="89"/>
      <c r="D94" s="5" t="s">
        <v>209</v>
      </c>
      <c r="E94" s="5">
        <v>16</v>
      </c>
      <c r="F94" s="5" t="s">
        <v>50</v>
      </c>
      <c r="G94" s="5"/>
      <c r="H94" s="5"/>
      <c r="I94" s="80"/>
      <c r="J94" s="5" t="s">
        <v>207</v>
      </c>
      <c r="K94" s="5"/>
      <c r="L94" s="5"/>
      <c r="M94" s="5"/>
      <c r="N94" s="89"/>
    </row>
    <row r="95" spans="1:14" ht="15.95" customHeight="1">
      <c r="A95" s="89">
        <v>44</v>
      </c>
      <c r="B95" s="89" t="s">
        <v>339</v>
      </c>
      <c r="C95" s="89" t="s">
        <v>202</v>
      </c>
      <c r="D95" s="5" t="s">
        <v>203</v>
      </c>
      <c r="E95" s="5">
        <v>3</v>
      </c>
      <c r="F95" s="5" t="s">
        <v>50</v>
      </c>
      <c r="G95" s="5"/>
      <c r="H95" s="5"/>
      <c r="I95" s="5"/>
      <c r="J95" s="5"/>
      <c r="K95" s="5"/>
      <c r="L95" s="5"/>
      <c r="M95" s="5"/>
      <c r="N95" s="89" t="s">
        <v>340</v>
      </c>
    </row>
    <row r="96" spans="1:14" ht="15.95" customHeight="1">
      <c r="A96" s="89">
        <v>87</v>
      </c>
      <c r="B96" s="89"/>
      <c r="C96" s="89"/>
      <c r="D96" s="5" t="s">
        <v>205</v>
      </c>
      <c r="E96" s="5">
        <v>2</v>
      </c>
      <c r="F96" s="5" t="s">
        <v>50</v>
      </c>
      <c r="G96" s="5"/>
      <c r="H96" s="5"/>
      <c r="I96" s="80" t="s">
        <v>206</v>
      </c>
      <c r="J96" s="5" t="s">
        <v>207</v>
      </c>
      <c r="K96" s="5"/>
      <c r="L96" s="5"/>
      <c r="M96" s="5"/>
      <c r="N96" s="89"/>
    </row>
    <row r="97" spans="1:14" ht="15.95" customHeight="1">
      <c r="A97" s="89"/>
      <c r="B97" s="89"/>
      <c r="C97" s="89"/>
      <c r="D97" s="5" t="s">
        <v>208</v>
      </c>
      <c r="E97" s="5">
        <v>2</v>
      </c>
      <c r="F97" s="5" t="s">
        <v>50</v>
      </c>
      <c r="G97" s="5"/>
      <c r="H97" s="5"/>
      <c r="I97" s="80"/>
      <c r="J97" s="5" t="s">
        <v>207</v>
      </c>
      <c r="K97" s="5"/>
      <c r="L97" s="5"/>
      <c r="M97" s="5"/>
      <c r="N97" s="89"/>
    </row>
    <row r="98" spans="1:14" ht="15.95" customHeight="1">
      <c r="A98" s="89">
        <v>88</v>
      </c>
      <c r="B98" s="89"/>
      <c r="C98" s="89"/>
      <c r="D98" s="5" t="s">
        <v>209</v>
      </c>
      <c r="E98" s="5">
        <v>4</v>
      </c>
      <c r="F98" s="5" t="s">
        <v>50</v>
      </c>
      <c r="G98" s="5"/>
      <c r="H98" s="5"/>
      <c r="I98" s="80"/>
      <c r="J98" s="5" t="s">
        <v>207</v>
      </c>
      <c r="K98" s="5"/>
      <c r="L98" s="5"/>
      <c r="M98" s="5"/>
      <c r="N98" s="89"/>
    </row>
    <row r="99" spans="1:14" ht="15.95" customHeight="1">
      <c r="A99" s="5">
        <v>45</v>
      </c>
      <c r="B99" s="5" t="s">
        <v>341</v>
      </c>
      <c r="C99" s="5" t="s">
        <v>200</v>
      </c>
      <c r="D99" s="5" t="s">
        <v>201</v>
      </c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.95" customHeight="1">
      <c r="A100" s="5">
        <v>46</v>
      </c>
      <c r="B100" s="5" t="s">
        <v>342</v>
      </c>
      <c r="C100" s="5" t="s">
        <v>200</v>
      </c>
      <c r="D100" s="5" t="s">
        <v>201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.95" customHeight="1">
      <c r="A101" s="5">
        <v>47</v>
      </c>
      <c r="B101" s="5" t="s">
        <v>343</v>
      </c>
      <c r="C101" s="5" t="s">
        <v>200</v>
      </c>
      <c r="D101" s="5" t="s">
        <v>201</v>
      </c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.95" customHeight="1">
      <c r="A102" s="5">
        <v>48</v>
      </c>
      <c r="B102" s="5" t="s">
        <v>344</v>
      </c>
      <c r="C102" s="5" t="s">
        <v>200</v>
      </c>
      <c r="D102" s="5" t="s">
        <v>201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.95" customHeight="1">
      <c r="A103" s="5">
        <v>49</v>
      </c>
      <c r="B103" s="5" t="s">
        <v>283</v>
      </c>
      <c r="C103" s="6"/>
      <c r="D103" s="6"/>
      <c r="E103" s="6"/>
      <c r="F103" s="6"/>
      <c r="G103" s="6"/>
      <c r="H103" s="8"/>
      <c r="I103" s="6"/>
      <c r="J103" s="6"/>
      <c r="K103" s="6"/>
      <c r="L103" s="8"/>
      <c r="M103" s="8"/>
      <c r="N103" s="6"/>
    </row>
    <row r="104" spans="1:14" ht="15.95" customHeight="1">
      <c r="A104" s="5">
        <v>50</v>
      </c>
      <c r="B104" s="5" t="s">
        <v>10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8"/>
      <c r="N104" s="6"/>
    </row>
    <row r="105" spans="1:14" ht="15.95" customHeight="1"/>
    <row r="106" spans="1:14" ht="15.95" customHeight="1"/>
    <row r="107" spans="1:14" ht="15.95" customHeight="1"/>
    <row r="108" spans="1:14" ht="15.95" customHeight="1"/>
  </sheetData>
  <mergeCells count="94">
    <mergeCell ref="N82:N85"/>
    <mergeCell ref="N86:N89"/>
    <mergeCell ref="N91:N94"/>
    <mergeCell ref="N95:N98"/>
    <mergeCell ref="I96:I98"/>
    <mergeCell ref="M2:M3"/>
    <mergeCell ref="N2:N3"/>
    <mergeCell ref="N5:N8"/>
    <mergeCell ref="N14:N17"/>
    <mergeCell ref="N18:N21"/>
    <mergeCell ref="N26:N29"/>
    <mergeCell ref="N34:N37"/>
    <mergeCell ref="N43:N46"/>
    <mergeCell ref="N47:N50"/>
    <mergeCell ref="N51:N54"/>
    <mergeCell ref="N55:N58"/>
    <mergeCell ref="N60:N63"/>
    <mergeCell ref="N67:N70"/>
    <mergeCell ref="N73:N76"/>
    <mergeCell ref="N77:N80"/>
    <mergeCell ref="I74:I76"/>
    <mergeCell ref="I78:I80"/>
    <mergeCell ref="I83:I85"/>
    <mergeCell ref="I87:I89"/>
    <mergeCell ref="I92:I94"/>
    <mergeCell ref="I48:I50"/>
    <mergeCell ref="I52:I54"/>
    <mergeCell ref="I56:I58"/>
    <mergeCell ref="I61:I63"/>
    <mergeCell ref="I68:I70"/>
    <mergeCell ref="I15:I17"/>
    <mergeCell ref="I19:I21"/>
    <mergeCell ref="I27:I29"/>
    <mergeCell ref="I35:I37"/>
    <mergeCell ref="I44:I46"/>
    <mergeCell ref="C77:C80"/>
    <mergeCell ref="C82:C85"/>
    <mergeCell ref="C86:C89"/>
    <mergeCell ref="C91:C94"/>
    <mergeCell ref="C95:C98"/>
    <mergeCell ref="B86:B89"/>
    <mergeCell ref="B91:B94"/>
    <mergeCell ref="B95:B98"/>
    <mergeCell ref="C2:C3"/>
    <mergeCell ref="C5:C8"/>
    <mergeCell ref="C14:C17"/>
    <mergeCell ref="C18:C21"/>
    <mergeCell ref="C26:C29"/>
    <mergeCell ref="C34:C37"/>
    <mergeCell ref="C43:C46"/>
    <mergeCell ref="C47:C50"/>
    <mergeCell ref="C51:C54"/>
    <mergeCell ref="C55:C58"/>
    <mergeCell ref="C60:C63"/>
    <mergeCell ref="C67:C70"/>
    <mergeCell ref="C73:C76"/>
    <mergeCell ref="A95:A98"/>
    <mergeCell ref="B2:B3"/>
    <mergeCell ref="B5:B8"/>
    <mergeCell ref="B14:B17"/>
    <mergeCell ref="B18:B21"/>
    <mergeCell ref="B26:B29"/>
    <mergeCell ref="B34:B37"/>
    <mergeCell ref="B43:B46"/>
    <mergeCell ref="B47:B50"/>
    <mergeCell ref="B51:B54"/>
    <mergeCell ref="B55:B58"/>
    <mergeCell ref="B60:B63"/>
    <mergeCell ref="B67:B70"/>
    <mergeCell ref="B73:B76"/>
    <mergeCell ref="B77:B80"/>
    <mergeCell ref="B82:B85"/>
    <mergeCell ref="A73:A76"/>
    <mergeCell ref="A77:A80"/>
    <mergeCell ref="A82:A85"/>
    <mergeCell ref="A86:A89"/>
    <mergeCell ref="A91:A94"/>
    <mergeCell ref="A47:A50"/>
    <mergeCell ref="A51:A54"/>
    <mergeCell ref="A55:A58"/>
    <mergeCell ref="A60:A63"/>
    <mergeCell ref="A67:A70"/>
    <mergeCell ref="A14:A17"/>
    <mergeCell ref="A18:A21"/>
    <mergeCell ref="A26:A29"/>
    <mergeCell ref="A34:A37"/>
    <mergeCell ref="A43:A46"/>
    <mergeCell ref="A1:N1"/>
    <mergeCell ref="E2:H2"/>
    <mergeCell ref="I2:L2"/>
    <mergeCell ref="A2:A3"/>
    <mergeCell ref="A5:A8"/>
    <mergeCell ref="D2:D3"/>
    <mergeCell ref="I6:I8"/>
  </mergeCells>
  <phoneticPr fontId="24" type="noConversion"/>
  <printOptions horizontalCentered="1"/>
  <pageMargins left="0.70069444444444495" right="0.70069444444444495" top="0.39305555555555599" bottom="0.39305555555555599" header="0.29861111111111099" footer="0.29861111111111099"/>
  <pageSetup paperSize="9" scale="98" orientation="landscape" r:id="rId1"/>
  <rowBreaks count="3" manualBreakCount="3">
    <brk id="25" max="16383" man="1"/>
    <brk id="46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汇总表</vt:lpstr>
      <vt:lpstr>材料检测及市政</vt:lpstr>
      <vt:lpstr>地基基础检测</vt:lpstr>
      <vt:lpstr>排水手册1</vt:lpstr>
      <vt:lpstr>排水手册2</vt:lpstr>
      <vt:lpstr>材料检测及市政!Print_Area</vt:lpstr>
      <vt:lpstr>材料检测及市政!Print_Titles</vt:lpstr>
      <vt:lpstr>地基基础检测!Print_Titles</vt:lpstr>
      <vt:lpstr>排水手册1!Print_Titles</vt:lpstr>
      <vt:lpstr>排水手册2!Print_Titles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2023-05-12T11:15:00Z</dcterms:created>
  <dcterms:modified xsi:type="dcterms:W3CDTF">2025-08-25T11:09:40Z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5E76CA8A5E9840B5AFF25FA1C1E0FBA8</vt:lpwstr>
  </property>
</Properties>
</file>