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基坑监测报价表 (自动化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<sst xmlns="http://schemas.openxmlformats.org/spreadsheetml/2006/main" count="81" uniqueCount="44">
  <si>
    <t>基坑工程监测工程量清单表</t>
  </si>
  <si>
    <t>工程名称：广州市黄埔区庙头旧改项目复建二期AP0905029地块基坑支护监测服务</t>
  </si>
  <si>
    <t>一、基坑变形监测点埋设费</t>
  </si>
  <si>
    <t>序号</t>
  </si>
  <si>
    <t>监测项目</t>
  </si>
  <si>
    <t>单位</t>
  </si>
  <si>
    <r>
      <rPr>
        <b/>
        <sz val="9"/>
        <rFont val="宋体"/>
        <charset val="134"/>
      </rPr>
      <t xml:space="preserve">数量 </t>
    </r>
    <r>
      <rPr>
        <b/>
        <sz val="9"/>
        <rFont val="宋体"/>
        <charset val="134"/>
      </rPr>
      <t xml:space="preserve">             </t>
    </r>
  </si>
  <si>
    <t>埋设次数</t>
  </si>
  <si>
    <t>含税全费用综合单价限价（元）</t>
  </si>
  <si>
    <t>含税全费用投标综合单价（元）</t>
  </si>
  <si>
    <t>含税投标总价（元）</t>
  </si>
  <si>
    <t>增值税
税率%</t>
  </si>
  <si>
    <t>不含税投标总价（元）</t>
  </si>
  <si>
    <t>税金（元）</t>
  </si>
  <si>
    <t>备注</t>
  </si>
  <si>
    <t>位移工作基点</t>
  </si>
  <si>
    <t>点</t>
  </si>
  <si>
    <t>沉降工作基点</t>
  </si>
  <si>
    <t>基坑顶部水平位移</t>
  </si>
  <si>
    <t xml:space="preserve">基坑顶部沉降 </t>
  </si>
  <si>
    <t>周边地面沉降</t>
  </si>
  <si>
    <t xml:space="preserve">涉铁地下水位 </t>
  </si>
  <si>
    <t>基坑周边地下水位 （自动化监测）</t>
  </si>
  <si>
    <t>周边建构（筑）物沉降</t>
  </si>
  <si>
    <t>周边建筑物倾斜（自动化监测）</t>
  </si>
  <si>
    <t>围护结构测斜</t>
  </si>
  <si>
    <t>围护结构测斜（自动化监测测斜）</t>
  </si>
  <si>
    <t>地下管线沉降</t>
  </si>
  <si>
    <t>支撑轴力</t>
  </si>
  <si>
    <t>支撑轴力（自动化监测）</t>
  </si>
  <si>
    <t>锚索应力</t>
  </si>
  <si>
    <t>立柱沉降</t>
  </si>
  <si>
    <t>第一项合计（元）</t>
  </si>
  <si>
    <t>二、基坑变形监测费</t>
  </si>
  <si>
    <t xml:space="preserve">监测次数     </t>
  </si>
  <si>
    <t>点•次</t>
  </si>
  <si>
    <t>点/天</t>
  </si>
  <si>
    <t>第二项合计（元）</t>
  </si>
  <si>
    <t>三</t>
  </si>
  <si>
    <t>总价（元）：一+二</t>
  </si>
  <si>
    <t>总价（元）：一+二+三+四</t>
  </si>
  <si>
    <t>¥</t>
  </si>
  <si>
    <t>大写：</t>
  </si>
  <si>
    <t>注：技术服务费已包含在投标总报价中，由投标单位综合考虑，不另行单独计算。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</si>
</sst>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&quot;技术服务费（监测费用合计×&quot;0&quot;%）&quot;"/>
    <numFmt numFmtId="178" formatCode="0.0_ "/>
    <numFmt numFmtId="179" formatCode="[DBNum2][$-804]General"/>
    <numFmt numFmtId="180" formatCode="[$-F800]dddd\,\ mmmm\ dd\,\ yyyy"/>
  </numFmts>
  <fonts count="32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0" fontId="8" fillId="0" borderId="0" xfId="0" applyFont="1" applyFill="1" applyAlignment="1"/>
    <xf numFmtId="0" fontId="0" fillId="0" borderId="0" xfId="0" applyAlignment="1"/>
    <xf numFmtId="0" fontId="9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wrapText="1"/>
    </xf>
    <xf numFmtId="0" fontId="7" fillId="0" borderId="4" xfId="0" applyFont="1" applyBorder="1"/>
    <xf numFmtId="0" fontId="0" fillId="0" borderId="4" xfId="0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1" fillId="0" borderId="0" xfId="0" applyFont="1" applyAlignment="1">
      <alignment horizontal="center"/>
    </xf>
    <xf numFmtId="180" fontId="12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zoomScale="115" zoomScaleNormal="115" workbookViewId="0">
      <selection activeCell="A2" sqref="A2:M2"/>
    </sheetView>
  </sheetViews>
  <sheetFormatPr defaultColWidth="9" defaultRowHeight="14.5"/>
  <cols>
    <col min="1" max="1" width="4.87155963302752" customWidth="1"/>
    <col min="2" max="2" width="23.7522935779816" customWidth="1"/>
    <col min="3" max="3" width="3.5045871559633" customWidth="1"/>
    <col min="4" max="4" width="5.87155963302752" customWidth="1"/>
    <col min="5" max="5" width="10.2477064220183" customWidth="1"/>
    <col min="6" max="6" width="8.37614678899082" customWidth="1"/>
    <col min="7" max="7" width="13.8715596330275" customWidth="1"/>
    <col min="8" max="8" width="12.0825688073394" customWidth="1"/>
    <col min="9" max="11" width="10.5504587155963" customWidth="1"/>
    <col min="12" max="12" width="9.64220183486239" customWidth="1"/>
    <col min="13" max="13" width="37.5045871559633" customWidth="1"/>
  </cols>
  <sheetData>
    <row r="1" ht="27.6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.2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.25" customHeight="1" spans="1:13">
      <c r="A3" s="5" t="s">
        <v>2</v>
      </c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</row>
    <row r="4" ht="37" customHeight="1" spans="1:13">
      <c r="A4" s="9" t="s">
        <v>3</v>
      </c>
      <c r="B4" s="10" t="s">
        <v>4</v>
      </c>
      <c r="C4" s="10"/>
      <c r="D4" s="10" t="s">
        <v>5</v>
      </c>
      <c r="E4" s="11" t="s">
        <v>6</v>
      </c>
      <c r="F4" s="12" t="s">
        <v>7</v>
      </c>
      <c r="G4" s="11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2" t="s">
        <v>14</v>
      </c>
    </row>
    <row r="5" spans="1:13">
      <c r="A5" s="14">
        <v>1</v>
      </c>
      <c r="B5" s="15" t="s">
        <v>15</v>
      </c>
      <c r="C5" s="16"/>
      <c r="D5" s="17" t="s">
        <v>16</v>
      </c>
      <c r="E5" s="18">
        <v>3</v>
      </c>
      <c r="F5" s="18">
        <v>1</v>
      </c>
      <c r="G5" s="19">
        <v>170</v>
      </c>
      <c r="H5" s="18"/>
      <c r="I5" s="36"/>
      <c r="J5" s="36"/>
      <c r="K5" s="36"/>
      <c r="L5" s="36"/>
      <c r="M5" s="36"/>
    </row>
    <row r="6" spans="1:13">
      <c r="A6" s="14">
        <v>2</v>
      </c>
      <c r="B6" s="15" t="s">
        <v>17</v>
      </c>
      <c r="C6" s="16"/>
      <c r="D6" s="17" t="s">
        <v>16</v>
      </c>
      <c r="E6" s="18">
        <v>3</v>
      </c>
      <c r="F6" s="18">
        <v>1</v>
      </c>
      <c r="G6" s="19">
        <v>170</v>
      </c>
      <c r="H6" s="18"/>
      <c r="I6" s="36"/>
      <c r="J6" s="36"/>
      <c r="K6" s="36"/>
      <c r="L6" s="36"/>
      <c r="M6" s="36"/>
    </row>
    <row r="7" ht="21.75" customHeight="1" spans="1:13">
      <c r="A7" s="14">
        <v>3</v>
      </c>
      <c r="B7" s="15" t="s">
        <v>18</v>
      </c>
      <c r="C7" s="16"/>
      <c r="D7" s="17" t="s">
        <v>16</v>
      </c>
      <c r="E7" s="18">
        <v>33</v>
      </c>
      <c r="F7" s="18">
        <v>1</v>
      </c>
      <c r="G7" s="20">
        <v>100</v>
      </c>
      <c r="H7" s="18"/>
      <c r="I7" s="36"/>
      <c r="J7" s="36"/>
      <c r="K7" s="36"/>
      <c r="L7" s="36"/>
      <c r="M7" s="18"/>
    </row>
    <row r="8" ht="21.75" customHeight="1" spans="1:13">
      <c r="A8" s="14">
        <v>4</v>
      </c>
      <c r="B8" s="15" t="s">
        <v>19</v>
      </c>
      <c r="C8" s="16"/>
      <c r="D8" s="17" t="s">
        <v>16</v>
      </c>
      <c r="E8" s="18">
        <v>33</v>
      </c>
      <c r="F8" s="18">
        <v>1</v>
      </c>
      <c r="G8" s="20">
        <v>100</v>
      </c>
      <c r="H8" s="18"/>
      <c r="I8" s="36"/>
      <c r="J8" s="36"/>
      <c r="K8" s="36"/>
      <c r="L8" s="36"/>
      <c r="M8" s="18"/>
    </row>
    <row r="9" ht="21.75" customHeight="1" spans="1:13">
      <c r="A9" s="14">
        <v>5</v>
      </c>
      <c r="B9" s="15" t="s">
        <v>20</v>
      </c>
      <c r="C9" s="16"/>
      <c r="D9" s="17" t="s">
        <v>16</v>
      </c>
      <c r="E9" s="18">
        <v>10</v>
      </c>
      <c r="F9" s="18">
        <v>1</v>
      </c>
      <c r="G9" s="19">
        <v>100</v>
      </c>
      <c r="H9" s="18"/>
      <c r="I9" s="36"/>
      <c r="J9" s="36"/>
      <c r="K9" s="36"/>
      <c r="L9" s="36"/>
      <c r="M9" s="18"/>
    </row>
    <row r="10" ht="22" customHeight="1" spans="1:13">
      <c r="A10" s="14">
        <v>6</v>
      </c>
      <c r="B10" s="15" t="s">
        <v>21</v>
      </c>
      <c r="C10" s="16"/>
      <c r="D10" s="17" t="s">
        <v>16</v>
      </c>
      <c r="E10" s="18">
        <v>10</v>
      </c>
      <c r="F10" s="18">
        <v>1</v>
      </c>
      <c r="G10" s="18">
        <v>1500</v>
      </c>
      <c r="H10" s="18"/>
      <c r="I10" s="36"/>
      <c r="J10" s="36"/>
      <c r="K10" s="36"/>
      <c r="L10" s="36"/>
      <c r="M10" s="37"/>
    </row>
    <row r="11" ht="28" customHeight="1" spans="1:13">
      <c r="A11" s="14">
        <v>7</v>
      </c>
      <c r="B11" s="15" t="s">
        <v>22</v>
      </c>
      <c r="C11" s="16"/>
      <c r="D11" s="17" t="s">
        <v>16</v>
      </c>
      <c r="E11" s="18">
        <v>7</v>
      </c>
      <c r="F11" s="18">
        <v>1</v>
      </c>
      <c r="G11" s="18">
        <v>3500</v>
      </c>
      <c r="H11" s="18"/>
      <c r="I11" s="36"/>
      <c r="J11" s="36"/>
      <c r="K11" s="36"/>
      <c r="L11" s="36"/>
      <c r="M11" s="36"/>
    </row>
    <row r="12" ht="21" customHeight="1" spans="1:13">
      <c r="A12" s="14">
        <v>8</v>
      </c>
      <c r="B12" s="15" t="s">
        <v>23</v>
      </c>
      <c r="C12" s="16"/>
      <c r="D12" s="17" t="s">
        <v>16</v>
      </c>
      <c r="E12" s="18">
        <v>9</v>
      </c>
      <c r="F12" s="18">
        <v>1</v>
      </c>
      <c r="G12" s="21">
        <v>100</v>
      </c>
      <c r="H12" s="18"/>
      <c r="I12" s="36"/>
      <c r="J12" s="36"/>
      <c r="K12" s="36"/>
      <c r="L12" s="36"/>
      <c r="M12" s="38"/>
    </row>
    <row r="13" ht="21" customHeight="1" spans="1:13">
      <c r="A13" s="14">
        <v>9</v>
      </c>
      <c r="B13" s="15" t="s">
        <v>24</v>
      </c>
      <c r="C13" s="16"/>
      <c r="D13" s="17" t="s">
        <v>16</v>
      </c>
      <c r="E13" s="18">
        <v>3</v>
      </c>
      <c r="F13" s="18">
        <v>1</v>
      </c>
      <c r="G13" s="21">
        <v>2200</v>
      </c>
      <c r="H13" s="18"/>
      <c r="I13" s="36"/>
      <c r="J13" s="36"/>
      <c r="K13" s="36"/>
      <c r="L13" s="36"/>
      <c r="M13" s="36"/>
    </row>
    <row r="14" spans="1:13">
      <c r="A14" s="14">
        <v>10</v>
      </c>
      <c r="B14" s="15" t="s">
        <v>25</v>
      </c>
      <c r="C14" s="16"/>
      <c r="D14" s="17" t="s">
        <v>16</v>
      </c>
      <c r="E14" s="18">
        <v>22</v>
      </c>
      <c r="F14" s="18">
        <v>1</v>
      </c>
      <c r="G14" s="21">
        <v>150</v>
      </c>
      <c r="H14" s="18"/>
      <c r="I14" s="36"/>
      <c r="J14" s="36"/>
      <c r="K14" s="36"/>
      <c r="L14" s="36"/>
      <c r="M14" s="37"/>
    </row>
    <row r="15" ht="28.5" customHeight="1" spans="1:13">
      <c r="A15" s="14">
        <v>11</v>
      </c>
      <c r="B15" s="15" t="s">
        <v>26</v>
      </c>
      <c r="C15" s="16"/>
      <c r="D15" s="17" t="s">
        <v>16</v>
      </c>
      <c r="E15" s="18">
        <v>5</v>
      </c>
      <c r="F15" s="18">
        <v>1</v>
      </c>
      <c r="G15" s="21">
        <v>2200</v>
      </c>
      <c r="H15" s="18"/>
      <c r="I15" s="36"/>
      <c r="J15" s="36"/>
      <c r="K15" s="36"/>
      <c r="L15" s="36"/>
      <c r="M15" s="36"/>
    </row>
    <row r="16" ht="19.5" customHeight="1" spans="1:13">
      <c r="A16" s="14">
        <v>12</v>
      </c>
      <c r="B16" s="15" t="s">
        <v>27</v>
      </c>
      <c r="C16" s="16"/>
      <c r="D16" s="17" t="s">
        <v>16</v>
      </c>
      <c r="E16" s="18">
        <f>17*3</f>
        <v>51</v>
      </c>
      <c r="F16" s="18">
        <v>1</v>
      </c>
      <c r="G16" s="21">
        <v>100</v>
      </c>
      <c r="H16" s="18"/>
      <c r="I16" s="36"/>
      <c r="J16" s="36"/>
      <c r="K16" s="36"/>
      <c r="L16" s="36"/>
      <c r="M16" s="39"/>
    </row>
    <row r="17" spans="1:13">
      <c r="A17" s="14">
        <v>13</v>
      </c>
      <c r="B17" s="15" t="s">
        <v>28</v>
      </c>
      <c r="C17" s="16"/>
      <c r="D17" s="17" t="s">
        <v>16</v>
      </c>
      <c r="E17" s="18">
        <v>10</v>
      </c>
      <c r="F17" s="18">
        <v>1</v>
      </c>
      <c r="G17" s="21">
        <v>1000</v>
      </c>
      <c r="H17" s="18"/>
      <c r="I17" s="36"/>
      <c r="J17" s="36"/>
      <c r="K17" s="36"/>
      <c r="L17" s="36"/>
      <c r="M17" s="15"/>
    </row>
    <row r="18" ht="24" customHeight="1" spans="1:13">
      <c r="A18" s="14">
        <v>14</v>
      </c>
      <c r="B18" s="15" t="s">
        <v>29</v>
      </c>
      <c r="C18" s="16"/>
      <c r="D18" s="17" t="s">
        <v>16</v>
      </c>
      <c r="E18" s="18">
        <v>16</v>
      </c>
      <c r="F18" s="18">
        <v>1</v>
      </c>
      <c r="G18" s="20">
        <v>3000</v>
      </c>
      <c r="H18" s="18"/>
      <c r="I18" s="36"/>
      <c r="J18" s="36"/>
      <c r="K18" s="36"/>
      <c r="L18" s="36"/>
      <c r="M18" s="36"/>
    </row>
    <row r="19" spans="1:13">
      <c r="A19" s="14">
        <v>15</v>
      </c>
      <c r="B19" s="15" t="s">
        <v>30</v>
      </c>
      <c r="C19" s="16"/>
      <c r="D19" s="17" t="s">
        <v>16</v>
      </c>
      <c r="E19" s="18">
        <v>14</v>
      </c>
      <c r="F19" s="18">
        <v>1</v>
      </c>
      <c r="G19" s="20">
        <v>800</v>
      </c>
      <c r="H19" s="18"/>
      <c r="I19" s="36"/>
      <c r="J19" s="36"/>
      <c r="K19" s="36"/>
      <c r="L19" s="36"/>
      <c r="M19" s="15"/>
    </row>
    <row r="20" ht="22.5" customHeight="1" spans="1:13">
      <c r="A20" s="14">
        <v>16</v>
      </c>
      <c r="B20" s="15" t="s">
        <v>31</v>
      </c>
      <c r="C20" s="16"/>
      <c r="D20" s="17" t="s">
        <v>16</v>
      </c>
      <c r="E20" s="18">
        <v>25</v>
      </c>
      <c r="F20" s="18">
        <v>1</v>
      </c>
      <c r="G20" s="20">
        <v>100</v>
      </c>
      <c r="H20" s="18"/>
      <c r="I20" s="36"/>
      <c r="J20" s="36"/>
      <c r="K20" s="36"/>
      <c r="L20" s="36"/>
      <c r="M20" s="18"/>
    </row>
    <row r="21" spans="1:13">
      <c r="A21" s="14">
        <v>17</v>
      </c>
      <c r="B21" s="20" t="s">
        <v>32</v>
      </c>
      <c r="C21" s="22"/>
      <c r="D21" s="22"/>
      <c r="E21" s="22"/>
      <c r="F21" s="22"/>
      <c r="G21" s="22"/>
      <c r="H21" s="23"/>
      <c r="I21" s="40"/>
      <c r="J21" s="40"/>
      <c r="K21" s="40"/>
      <c r="L21" s="40"/>
      <c r="M21" s="41"/>
    </row>
    <row r="22" spans="1:13">
      <c r="A22" s="5" t="s">
        <v>33</v>
      </c>
      <c r="B22" s="6"/>
      <c r="C22" s="4"/>
      <c r="D22" s="4"/>
      <c r="E22" s="4"/>
      <c r="F22" s="4"/>
      <c r="G22" s="4"/>
      <c r="H22" s="24"/>
      <c r="I22" s="42"/>
      <c r="J22" s="42"/>
      <c r="K22" s="42"/>
      <c r="L22" s="42"/>
      <c r="M22" s="24"/>
    </row>
    <row r="23" ht="32.65" spans="1:13">
      <c r="A23" s="9" t="s">
        <v>3</v>
      </c>
      <c r="B23" s="10" t="s">
        <v>4</v>
      </c>
      <c r="C23" s="10"/>
      <c r="D23" s="10" t="s">
        <v>5</v>
      </c>
      <c r="E23" s="11" t="s">
        <v>6</v>
      </c>
      <c r="F23" s="11" t="s">
        <v>34</v>
      </c>
      <c r="G23" s="11" t="s">
        <v>8</v>
      </c>
      <c r="H23" s="13" t="s">
        <v>9</v>
      </c>
      <c r="I23" s="13" t="s">
        <v>10</v>
      </c>
      <c r="J23" s="13" t="s">
        <v>11</v>
      </c>
      <c r="K23" s="13" t="s">
        <v>12</v>
      </c>
      <c r="L23" s="13" t="s">
        <v>13</v>
      </c>
      <c r="M23" s="12"/>
    </row>
    <row r="24" spans="1:13">
      <c r="A24" s="14">
        <v>1</v>
      </c>
      <c r="B24" s="15" t="str">
        <f>B7</f>
        <v>基坑顶部水平位移</v>
      </c>
      <c r="C24" s="16"/>
      <c r="D24" s="19" t="s">
        <v>35</v>
      </c>
      <c r="E24" s="18">
        <f t="shared" ref="E24:E30" si="0">E7</f>
        <v>33</v>
      </c>
      <c r="F24" s="18">
        <v>300</v>
      </c>
      <c r="G24" s="20">
        <v>40</v>
      </c>
      <c r="H24" s="18"/>
      <c r="I24" s="36"/>
      <c r="J24" s="36"/>
      <c r="K24" s="36"/>
      <c r="L24" s="36"/>
      <c r="M24" s="43"/>
    </row>
    <row r="25" spans="1:13">
      <c r="A25" s="14">
        <v>2</v>
      </c>
      <c r="B25" s="15" t="str">
        <f>B8</f>
        <v>基坑顶部沉降 </v>
      </c>
      <c r="C25" s="16"/>
      <c r="D25" s="19" t="s">
        <v>35</v>
      </c>
      <c r="E25" s="18">
        <f t="shared" si="0"/>
        <v>33</v>
      </c>
      <c r="F25" s="18">
        <f>F24</f>
        <v>300</v>
      </c>
      <c r="G25" s="20">
        <v>35</v>
      </c>
      <c r="H25" s="18"/>
      <c r="I25" s="36"/>
      <c r="J25" s="36"/>
      <c r="K25" s="36"/>
      <c r="L25" s="36"/>
      <c r="M25" s="44"/>
    </row>
    <row r="26" spans="1:13">
      <c r="A26" s="14">
        <v>3</v>
      </c>
      <c r="B26" s="15" t="str">
        <f>B9</f>
        <v>周边地面沉降</v>
      </c>
      <c r="C26" s="16"/>
      <c r="D26" s="19" t="s">
        <v>35</v>
      </c>
      <c r="E26" s="18">
        <f t="shared" si="0"/>
        <v>10</v>
      </c>
      <c r="F26" s="18">
        <f>F24</f>
        <v>300</v>
      </c>
      <c r="G26" s="20">
        <v>35</v>
      </c>
      <c r="H26" s="18"/>
      <c r="I26" s="36"/>
      <c r="J26" s="36"/>
      <c r="K26" s="36"/>
      <c r="L26" s="36"/>
      <c r="M26" s="44"/>
    </row>
    <row r="27" ht="20.25" customHeight="1" spans="1:13">
      <c r="A27" s="14">
        <v>4</v>
      </c>
      <c r="B27" s="15" t="str">
        <f>B10</f>
        <v>涉铁地下水位 </v>
      </c>
      <c r="C27" s="16"/>
      <c r="D27" s="19" t="s">
        <v>36</v>
      </c>
      <c r="E27" s="18">
        <f t="shared" si="0"/>
        <v>10</v>
      </c>
      <c r="F27" s="18">
        <f>F25</f>
        <v>300</v>
      </c>
      <c r="G27" s="20">
        <v>40</v>
      </c>
      <c r="H27" s="18"/>
      <c r="I27" s="36"/>
      <c r="J27" s="36"/>
      <c r="K27" s="36"/>
      <c r="L27" s="36"/>
      <c r="M27" s="44"/>
    </row>
    <row r="28" ht="28" customHeight="1" spans="1:13">
      <c r="A28" s="14">
        <v>5</v>
      </c>
      <c r="B28" s="15" t="str">
        <f t="shared" ref="B28:B37" si="1">B11</f>
        <v>基坑周边地下水位 （自动化监测）</v>
      </c>
      <c r="C28" s="16"/>
      <c r="D28" s="19" t="s">
        <v>36</v>
      </c>
      <c r="E28" s="18">
        <f t="shared" si="0"/>
        <v>7</v>
      </c>
      <c r="F28" s="18">
        <f>F24</f>
        <v>300</v>
      </c>
      <c r="G28" s="20">
        <v>20</v>
      </c>
      <c r="H28" s="18"/>
      <c r="I28" s="36"/>
      <c r="J28" s="36"/>
      <c r="K28" s="36"/>
      <c r="L28" s="36"/>
      <c r="M28" s="44"/>
    </row>
    <row r="29" spans="1:13">
      <c r="A29" s="14">
        <v>6</v>
      </c>
      <c r="B29" s="15" t="str">
        <f t="shared" si="1"/>
        <v>周边建构（筑）物沉降</v>
      </c>
      <c r="C29" s="16"/>
      <c r="D29" s="19" t="s">
        <v>35</v>
      </c>
      <c r="E29" s="18">
        <f t="shared" si="0"/>
        <v>9</v>
      </c>
      <c r="F29" s="18">
        <f>F24</f>
        <v>300</v>
      </c>
      <c r="G29" s="20">
        <v>35</v>
      </c>
      <c r="H29" s="18"/>
      <c r="I29" s="36"/>
      <c r="J29" s="36"/>
      <c r="K29" s="36"/>
      <c r="L29" s="36"/>
      <c r="M29" s="44"/>
    </row>
    <row r="30" ht="23" customHeight="1" spans="1:13">
      <c r="A30" s="14">
        <v>7</v>
      </c>
      <c r="B30" s="15" t="str">
        <f t="shared" si="1"/>
        <v>周边建筑物倾斜（自动化监测）</v>
      </c>
      <c r="C30" s="16"/>
      <c r="D30" s="19" t="s">
        <v>36</v>
      </c>
      <c r="E30" s="18">
        <f t="shared" si="0"/>
        <v>3</v>
      </c>
      <c r="F30" s="18">
        <f>F24</f>
        <v>300</v>
      </c>
      <c r="G30" s="20">
        <v>20</v>
      </c>
      <c r="H30" s="18"/>
      <c r="I30" s="36"/>
      <c r="J30" s="36"/>
      <c r="K30" s="36"/>
      <c r="L30" s="36"/>
      <c r="M30" s="18"/>
    </row>
    <row r="31" ht="22.5" customHeight="1" spans="1:13">
      <c r="A31" s="14">
        <v>8</v>
      </c>
      <c r="B31" s="15" t="str">
        <f t="shared" si="1"/>
        <v>围护结构测斜</v>
      </c>
      <c r="C31" s="16"/>
      <c r="D31" s="19" t="s">
        <v>35</v>
      </c>
      <c r="E31" s="18">
        <v>22</v>
      </c>
      <c r="F31" s="18">
        <f>F24</f>
        <v>300</v>
      </c>
      <c r="G31" s="20">
        <v>75</v>
      </c>
      <c r="H31" s="18"/>
      <c r="I31" s="36"/>
      <c r="J31" s="36"/>
      <c r="K31" s="36"/>
      <c r="L31" s="36"/>
      <c r="M31" s="44"/>
    </row>
    <row r="32" ht="34" customHeight="1" spans="1:13">
      <c r="A32" s="14">
        <v>9</v>
      </c>
      <c r="B32" s="15" t="str">
        <f t="shared" si="1"/>
        <v>围护结构测斜（自动化监测测斜）</v>
      </c>
      <c r="C32" s="16"/>
      <c r="D32" s="19" t="s">
        <v>36</v>
      </c>
      <c r="E32" s="18">
        <f t="shared" ref="E32:E37" si="2">E15</f>
        <v>5</v>
      </c>
      <c r="F32" s="18">
        <f>F24</f>
        <v>300</v>
      </c>
      <c r="G32" s="20">
        <v>20</v>
      </c>
      <c r="H32" s="18"/>
      <c r="I32" s="36"/>
      <c r="J32" s="36"/>
      <c r="K32" s="36"/>
      <c r="L32" s="36"/>
      <c r="M32" s="44"/>
    </row>
    <row r="33" spans="1:13">
      <c r="A33" s="14">
        <v>10</v>
      </c>
      <c r="B33" s="15" t="str">
        <f t="shared" si="1"/>
        <v>地下管线沉降</v>
      </c>
      <c r="C33" s="16"/>
      <c r="D33" s="19" t="s">
        <v>35</v>
      </c>
      <c r="E33" s="18">
        <f t="shared" si="2"/>
        <v>51</v>
      </c>
      <c r="F33" s="18">
        <f>F24</f>
        <v>300</v>
      </c>
      <c r="G33" s="20">
        <v>35</v>
      </c>
      <c r="H33" s="18"/>
      <c r="I33" s="36"/>
      <c r="J33" s="36"/>
      <c r="K33" s="36"/>
      <c r="L33" s="36"/>
      <c r="M33" s="44"/>
    </row>
    <row r="34" ht="23.25" customHeight="1" spans="1:13">
      <c r="A34" s="14">
        <v>11</v>
      </c>
      <c r="B34" s="15" t="str">
        <f t="shared" si="1"/>
        <v>支撑轴力</v>
      </c>
      <c r="C34" s="16"/>
      <c r="D34" s="19" t="s">
        <v>36</v>
      </c>
      <c r="E34" s="18">
        <f t="shared" si="2"/>
        <v>10</v>
      </c>
      <c r="F34" s="18">
        <f>F25</f>
        <v>300</v>
      </c>
      <c r="G34" s="20">
        <v>40</v>
      </c>
      <c r="H34" s="18"/>
      <c r="I34" s="36"/>
      <c r="J34" s="36"/>
      <c r="K34" s="36"/>
      <c r="L34" s="36"/>
      <c r="M34" s="44"/>
    </row>
    <row r="35" ht="23.25" customHeight="1" spans="1:13">
      <c r="A35" s="14">
        <v>12</v>
      </c>
      <c r="B35" s="15" t="str">
        <f t="shared" si="1"/>
        <v>支撑轴力（自动化监测）</v>
      </c>
      <c r="C35" s="16"/>
      <c r="D35" s="19" t="s">
        <v>36</v>
      </c>
      <c r="E35" s="18">
        <f t="shared" si="2"/>
        <v>16</v>
      </c>
      <c r="F35" s="18">
        <f>F24</f>
        <v>300</v>
      </c>
      <c r="G35" s="20">
        <v>20</v>
      </c>
      <c r="H35" s="18"/>
      <c r="I35" s="36"/>
      <c r="J35" s="36"/>
      <c r="K35" s="36"/>
      <c r="L35" s="36"/>
      <c r="M35" s="44"/>
    </row>
    <row r="36" ht="23.25" customHeight="1" spans="1:13">
      <c r="A36" s="14">
        <v>13</v>
      </c>
      <c r="B36" s="15" t="str">
        <f t="shared" si="1"/>
        <v>锚索应力</v>
      </c>
      <c r="C36" s="16"/>
      <c r="D36" s="19" t="s">
        <v>36</v>
      </c>
      <c r="E36" s="18">
        <f t="shared" si="2"/>
        <v>14</v>
      </c>
      <c r="F36" s="18">
        <f>F25</f>
        <v>300</v>
      </c>
      <c r="G36" s="20">
        <v>40</v>
      </c>
      <c r="H36" s="18"/>
      <c r="I36" s="36"/>
      <c r="J36" s="36"/>
      <c r="K36" s="36"/>
      <c r="L36" s="36"/>
      <c r="M36" s="44"/>
    </row>
    <row r="37" ht="23.25" customHeight="1" spans="1:13">
      <c r="A37" s="14">
        <v>14</v>
      </c>
      <c r="B37" s="15" t="str">
        <f t="shared" si="1"/>
        <v>立柱沉降</v>
      </c>
      <c r="C37" s="16"/>
      <c r="D37" s="19" t="s">
        <v>35</v>
      </c>
      <c r="E37" s="18">
        <f t="shared" si="2"/>
        <v>25</v>
      </c>
      <c r="F37" s="18">
        <f>F24</f>
        <v>300</v>
      </c>
      <c r="G37" s="20">
        <v>35</v>
      </c>
      <c r="H37" s="18"/>
      <c r="I37" s="36"/>
      <c r="J37" s="36"/>
      <c r="K37" s="36"/>
      <c r="L37" s="36"/>
      <c r="M37" s="44"/>
    </row>
    <row r="38" spans="1:13">
      <c r="A38" s="14">
        <v>15</v>
      </c>
      <c r="B38" s="20" t="s">
        <v>37</v>
      </c>
      <c r="C38" s="25"/>
      <c r="D38" s="26"/>
      <c r="E38" s="26"/>
      <c r="F38" s="26"/>
      <c r="G38" s="26"/>
      <c r="H38" s="27"/>
      <c r="I38" s="45"/>
      <c r="J38" s="45"/>
      <c r="K38" s="45"/>
      <c r="L38" s="45"/>
      <c r="M38" s="46"/>
    </row>
    <row r="39" spans="1:13">
      <c r="A39" s="28" t="s">
        <v>38</v>
      </c>
      <c r="B39" s="15" t="s">
        <v>39</v>
      </c>
      <c r="C39" s="16" t="s">
        <v>40</v>
      </c>
      <c r="D39" s="29" t="s">
        <v>41</v>
      </c>
      <c r="E39" s="30"/>
      <c r="F39" s="20" t="s">
        <v>42</v>
      </c>
      <c r="G39" s="31"/>
      <c r="H39" s="32"/>
      <c r="I39" s="47"/>
      <c r="J39" s="47"/>
      <c r="K39" s="47"/>
      <c r="L39" s="47"/>
      <c r="M39" s="48"/>
    </row>
    <row r="40" ht="27" customHeight="1" spans="1:8">
      <c r="A40" s="33" t="s">
        <v>43</v>
      </c>
      <c r="B40" s="33"/>
      <c r="C40" s="33"/>
      <c r="D40" s="33"/>
      <c r="E40" s="33"/>
      <c r="F40" s="33"/>
      <c r="G40" s="33"/>
      <c r="H40" s="34"/>
    </row>
    <row r="41" ht="19.95" spans="6:13">
      <c r="F41" s="35"/>
      <c r="M41" s="49"/>
    </row>
    <row r="42" ht="19.95" spans="6:13">
      <c r="F42" s="35"/>
      <c r="M42" s="50"/>
    </row>
  </sheetData>
  <mergeCells count="40">
    <mergeCell ref="A1:M1"/>
    <mergeCell ref="A2:M2"/>
    <mergeCell ref="A3:M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G21"/>
    <mergeCell ref="A22:G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G38"/>
    <mergeCell ref="B39:C39"/>
    <mergeCell ref="G39:L39"/>
  </mergeCells>
  <printOptions horizontalCentered="1"/>
  <pageMargins left="0.708661417322835" right="0.708661417322835" top="0.748031496062992" bottom="0.748031496062992" header="0.31496062992126" footer="0.31496062992126"/>
  <pageSetup paperSize="8" scale="82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基坑监测报价表 (自动化)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C-言诺</cp:lastModifiedBy>
  <dcterms:created xsi:type="dcterms:W3CDTF">2006-09-16T00:00:00Z</dcterms:created>
  <cp:lastPrinted>2023-03-23T00:55:00Z</cp:lastPrinted>
  <dcterms:modified xsi:type="dcterms:W3CDTF">2025-05-29T02:45:55Z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99EC262C51C2457F8C46861D0E655A54_13</vt:lpwstr>
  </property>
  <property fmtid="{D5CDD505-2E9C-101B-9397-08002B2CF9AE}" pid="3" name="KSOProductBuildVer">
    <vt:lpwstr>2052-12.1.0.21171</vt:lpwstr>
  </property>
</Properties>
</file>