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898"/>
  </bookViews>
  <sheets>
    <sheet name="单位工程汇总表（广州中山合计）" sheetId="139" r:id="rId1"/>
    <sheet name="单位工程汇总表（广州段）" sheetId="129" r:id="rId2"/>
    <sheet name="分部分项工程量清单与计价表（广州段） " sheetId="128" r:id="rId3"/>
    <sheet name="措施项目清单与计价表  (广州段)" sheetId="133" r:id="rId4"/>
    <sheet name="单位工程汇总表（中山段）" sheetId="136" r:id="rId5"/>
    <sheet name="分部分项工程量清单与计价表（中山段） " sheetId="131" r:id="rId6"/>
    <sheet name="措施项目清单与计价表  (中山段) " sheetId="137" r:id="rId7"/>
    <sheet name="WpsReserved_CellImgList" sheetId="99" state="veryHidden" r:id="rId8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2" hidden="1">'分部分项工程量清单与计价表（广州段） '!$A$1:$J$86</definedName>
    <definedName name="_xlnm._FilterDatabase" localSheetId="5" hidden="1">'分部分项工程量清单与计价表（中山段） '!$A$1:$J$127</definedName>
    <definedName name="_xlnm._FilterDatabase" localSheetId="1" hidden="1">'单位工程汇总表（广州段）'!$A$1:$D$8</definedName>
    <definedName name="_xlnm._FilterDatabase" localSheetId="0" hidden="1">'单位工程汇总表（广州中山合计）'!#REF!</definedName>
    <definedName name="_xlnm._FilterDatabase" localSheetId="4" hidden="1">'单位工程汇总表（中山段）'!$A$1:$D$6</definedName>
    <definedName name="az" localSheetId="3">[1]比率!$B$67</definedName>
    <definedName name="az" localSheetId="6">[1]比率!$B$67</definedName>
    <definedName name="az" localSheetId="1">[1]比率!$B$67</definedName>
    <definedName name="az" localSheetId="0">[1]比率!$B$67</definedName>
    <definedName name="az" localSheetId="4">[1]比率!$B$67</definedName>
    <definedName name="az">[1]比率!$B$67</definedName>
    <definedName name="CLB" localSheetId="3">[2]材料!$A$3:$E$449</definedName>
    <definedName name="CLB" localSheetId="6">[2]材料!$A$3:$E$449</definedName>
    <definedName name="CLB" localSheetId="1">[2]材料!$A$3:$E$449</definedName>
    <definedName name="CLB" localSheetId="0">[2]材料!$A$3:$E$449</definedName>
    <definedName name="CLB" localSheetId="4">[2]材料!$A$3:$E$449</definedName>
    <definedName name="CLB">[2]材料!$A$3:$E$449</definedName>
    <definedName name="CXCWC" localSheetId="3">[1]比率!$C$2</definedName>
    <definedName name="CXCWC" localSheetId="6">[1]比率!$C$2</definedName>
    <definedName name="CXCWC" localSheetId="1">[1]比率!$C$2</definedName>
    <definedName name="CXCWC" localSheetId="0">[1]比率!$C$2</definedName>
    <definedName name="CXCWC" localSheetId="4">[1]比率!$C$2</definedName>
    <definedName name="CXCWC">[1]比率!$C$2</definedName>
    <definedName name="djfx" localSheetId="3">[3]单价分析表!$A$4:$G$132</definedName>
    <definedName name="djfx" localSheetId="6">[3]单价分析表!$A$4:$G$132</definedName>
    <definedName name="djfx" localSheetId="1">[3]单价分析表!$A$4:$G$132</definedName>
    <definedName name="djfx" localSheetId="0">[3]单价分析表!$A$4:$G$132</definedName>
    <definedName name="djfx" localSheetId="4">[3]单价分析表!$A$4:$G$132</definedName>
    <definedName name="djfx">[3]单价分析表!$A$4:$G$132</definedName>
    <definedName name="dxblcs" localSheetId="3">[1]比率!$C$5</definedName>
    <definedName name="dxblcs" localSheetId="6">[1]比率!$C$5</definedName>
    <definedName name="dxblcs" localSheetId="1">[1]比率!$C$5</definedName>
    <definedName name="dxblcs" localSheetId="0">[1]比率!$C$5</definedName>
    <definedName name="dxblcs" localSheetId="4">[1]比率!$C$5</definedName>
    <definedName name="dxblcs">[1]比率!$C$5</definedName>
    <definedName name="DXBLCSA" localSheetId="3">[1]比率!$C$5</definedName>
    <definedName name="DXBLCSA" localSheetId="6">[1]比率!$C$5</definedName>
    <definedName name="DXBLCSA" localSheetId="1">[1]比率!$C$5</definedName>
    <definedName name="DXBLCSA" localSheetId="0">[1]比率!$C$5</definedName>
    <definedName name="DXBLCSA" localSheetId="4">[1]比率!$C$5</definedName>
    <definedName name="DXBLCSA">[1]比率!$C$5</definedName>
    <definedName name="DXBLCSB" localSheetId="3">[1]比率!$C$5</definedName>
    <definedName name="DXBLCSB" localSheetId="6">[1]比率!$C$5</definedName>
    <definedName name="DXBLCSB" localSheetId="1">[1]比率!$C$5</definedName>
    <definedName name="DXBLCSB" localSheetId="0">[1]比率!$C$5</definedName>
    <definedName name="DXBLCSB" localSheetId="4">[1]比率!$C$5</definedName>
    <definedName name="DXBLCSB">[1]比率!$C$5</definedName>
    <definedName name="dxblps" localSheetId="3">[1]比率!$C$6</definedName>
    <definedName name="dxblps" localSheetId="6">[1]比率!$C$6</definedName>
    <definedName name="dxblps" localSheetId="1">[1]比率!$C$6</definedName>
    <definedName name="dxblps" localSheetId="0">[1]比率!$C$6</definedName>
    <definedName name="dxblps" localSheetId="4">[1]比率!$C$6</definedName>
    <definedName name="dxblps">[1]比率!$C$6</definedName>
    <definedName name="DXBLPSA" localSheetId="3">[1]比率!$C$6</definedName>
    <definedName name="DXBLPSA" localSheetId="6">[1]比率!$C$6</definedName>
    <definedName name="DXBLPSA" localSheetId="1">[1]比率!$C$6</definedName>
    <definedName name="DXBLPSA" localSheetId="0">[1]比率!$C$6</definedName>
    <definedName name="DXBLPSA" localSheetId="4">[1]比率!$C$6</definedName>
    <definedName name="DXBLPSA">[1]比率!$C$6</definedName>
    <definedName name="DXBLPSB" localSheetId="3">[1]比率!$C$6</definedName>
    <definedName name="DXBLPSB" localSheetId="6">[1]比率!$C$6</definedName>
    <definedName name="DXBLPSB" localSheetId="1">[1]比率!$C$6</definedName>
    <definedName name="DXBLPSB" localSheetId="0">[1]比率!$C$6</definedName>
    <definedName name="DXBLPSB" localSheetId="4">[1]比率!$C$6</definedName>
    <definedName name="DXBLPSB">[1]比率!$C$6</definedName>
    <definedName name="dxblss" localSheetId="3">[1]比率!$C$4</definedName>
    <definedName name="dxblss" localSheetId="6">[1]比率!$C$4</definedName>
    <definedName name="dxblss" localSheetId="1">[1]比率!$C$4</definedName>
    <definedName name="dxblss" localSheetId="0">[1]比率!$C$4</definedName>
    <definedName name="dxblss" localSheetId="4">[1]比率!$C$4</definedName>
    <definedName name="dxblss">[1]比率!$C$4</definedName>
    <definedName name="DXBLSSA" localSheetId="3">[1]比率!$C$4</definedName>
    <definedName name="DXBLSSA" localSheetId="6">[1]比率!$C$4</definedName>
    <definedName name="DXBLSSA" localSheetId="1">[1]比率!$C$4</definedName>
    <definedName name="DXBLSSA" localSheetId="0">[1]比率!$C$4</definedName>
    <definedName name="DXBLSSA" localSheetId="4">[1]比率!$C$4</definedName>
    <definedName name="DXBLSSA">[1]比率!$C$4</definedName>
    <definedName name="DXBLSSB" localSheetId="3">[1]比率!$C$4</definedName>
    <definedName name="DXBLSSB" localSheetId="6">[1]比率!$C$4</definedName>
    <definedName name="DXBLSSB" localSheetId="1">[1]比率!$C$4</definedName>
    <definedName name="DXBLSSB" localSheetId="0">[1]比率!$C$4</definedName>
    <definedName name="DXBLSSB" localSheetId="4">[1]比率!$C$4</definedName>
    <definedName name="DXBLSSB">[1]比率!$C$4</definedName>
    <definedName name="DXBLSSC" localSheetId="3">[1]比率!$C$4</definedName>
    <definedName name="DXBLSSC" localSheetId="6">[1]比率!$C$4</definedName>
    <definedName name="DXBLSSC" localSheetId="1">[1]比率!$C$4</definedName>
    <definedName name="DXBLSSC" localSheetId="0">[1]比率!$C$4</definedName>
    <definedName name="DXBLSSC" localSheetId="4">[1]比率!$C$4</definedName>
    <definedName name="DXBLSSC">[1]比率!$C$4</definedName>
    <definedName name="dxblt" localSheetId="3">[1]比率!$C$3</definedName>
    <definedName name="dxblt" localSheetId="6">[1]比率!$C$3</definedName>
    <definedName name="dxblt" localSheetId="1">[1]比率!$C$3</definedName>
    <definedName name="dxblt" localSheetId="0">[1]比率!$C$3</definedName>
    <definedName name="dxblt" localSheetId="4">[1]比率!$C$3</definedName>
    <definedName name="dxblt">[1]比率!$C$3</definedName>
    <definedName name="DXBLTA" localSheetId="3">[1]比率!$C$3</definedName>
    <definedName name="DXBLTA" localSheetId="6">[1]比率!$C$3</definedName>
    <definedName name="DXBLTA" localSheetId="1">[1]比率!$C$3</definedName>
    <definedName name="DXBLTA" localSheetId="0">[1]比率!$C$3</definedName>
    <definedName name="DXBLTA" localSheetId="4">[1]比率!$C$3</definedName>
    <definedName name="DXBLTA">[1]比率!$C$3</definedName>
    <definedName name="DXBLTB" localSheetId="3">[1]比率!$C$3</definedName>
    <definedName name="DXBLTB" localSheetId="6">[1]比率!$C$3</definedName>
    <definedName name="DXBLTB" localSheetId="1">[1]比率!$C$3</definedName>
    <definedName name="DXBLTB" localSheetId="0">[1]比率!$C$3</definedName>
    <definedName name="DXBLTB" localSheetId="4">[1]比率!$C$3</definedName>
    <definedName name="DXBLTB">[1]比率!$C$3</definedName>
    <definedName name="DXBLTC" localSheetId="3">[1]比率!$C$3</definedName>
    <definedName name="DXBLTC" localSheetId="6">[1]比率!$C$3</definedName>
    <definedName name="DXBLTC" localSheetId="1">[1]比率!$C$3</definedName>
    <definedName name="DXBLTC" localSheetId="0">[1]比率!$C$3</definedName>
    <definedName name="DXBLTC" localSheetId="4">[1]比率!$C$3</definedName>
    <definedName name="DXBLTC">[1]比率!$C$3</definedName>
    <definedName name="dxcw" localSheetId="3">[1]比率!$C$2</definedName>
    <definedName name="dxcw" localSheetId="6">[1]比率!$C$2</definedName>
    <definedName name="dxcw" localSheetId="1">[1]比率!$C$2</definedName>
    <definedName name="dxcw" localSheetId="0">[1]比率!$C$2</definedName>
    <definedName name="dxcw" localSheetId="4">[1]比率!$C$2</definedName>
    <definedName name="dxcw">[1]比率!$C$2</definedName>
    <definedName name="DXCWA" localSheetId="3">[1]比率!$C$2</definedName>
    <definedName name="DXCWA" localSheetId="6">[1]比率!$C$2</definedName>
    <definedName name="DXCWA" localSheetId="1">[1]比率!$C$2</definedName>
    <definedName name="DXCWA" localSheetId="0">[1]比率!$C$2</definedName>
    <definedName name="DXCWA" localSheetId="4">[1]比率!$C$2</definedName>
    <definedName name="DXCWA">[1]比率!$C$2</definedName>
    <definedName name="DXCWB" localSheetId="3">[1]比率!$C$2</definedName>
    <definedName name="DXCWB" localSheetId="6">[1]比率!$C$2</definedName>
    <definedName name="DXCWB" localSheetId="1">[1]比率!$C$2</definedName>
    <definedName name="DXCWB" localSheetId="0">[1]比率!$C$2</definedName>
    <definedName name="DXCWB" localSheetId="4">[1]比率!$C$2</definedName>
    <definedName name="DXCWB">[1]比率!$C$2</definedName>
    <definedName name="HTML_CodePage" hidden="1">936</definedName>
    <definedName name="HTML_Description" hidden="1">"lin zijian"</definedName>
    <definedName name="HTML_Email" hidden="1">""</definedName>
    <definedName name="HTML_Header" hidden="1">"现金流量表（全部投资）"</definedName>
    <definedName name="HTML_LastUpdate" hidden="1">"96-12-2"</definedName>
    <definedName name="HTML_LineAfter" hidden="1">TRUE</definedName>
    <definedName name="HTML_LineBefore" hidden="1">TRUE</definedName>
    <definedName name="HTML_Name" hidden="1">"linzijia"</definedName>
    <definedName name="HTML_OBDlg2" hidden="1">TRUE</definedName>
    <definedName name="HTML_OBDlg4" hidden="1">TRUE</definedName>
    <definedName name="HTML_OS" hidden="1">0</definedName>
    <definedName name="HTML_PathFile" hidden="1">"C:\lin\bk\MyHTML.htm"</definedName>
    <definedName name="HTML_Title" hidden="1">"PROJECT11"</definedName>
    <definedName name="m" localSheetId="3">[4]单价分析!$M$5:$M$5290</definedName>
    <definedName name="m" localSheetId="6">[4]单价分析!$M$5:$M$5290</definedName>
    <definedName name="m" localSheetId="1">[4]单价分析!$M$5:$M$5290</definedName>
    <definedName name="m" localSheetId="0">[4]单价分析!$M$5:$M$5290</definedName>
    <definedName name="m" localSheetId="4">[4]单价分析!$M$5:$M$5290</definedName>
    <definedName name="m">[4]单价分析!$M$5:$M$5290</definedName>
    <definedName name="_xlnm.Print_Area" localSheetId="3">'措施项目清单与计价表  (广州段)'!$A$1:$I$5</definedName>
    <definedName name="_xlnm.Print_Area" localSheetId="6">'措施项目清单与计价表  (中山段) '!$A$1:$I$5</definedName>
    <definedName name="_xlnm.Print_Area" localSheetId="1">'单位工程汇总表（广州段）'!$A$1:$G$8</definedName>
    <definedName name="_xlnm.Print_Area" localSheetId="0">'单位工程汇总表（广州中山合计）'!#REF!</definedName>
    <definedName name="_xlnm.Print_Area" localSheetId="4">'单位工程汇总表（中山段）'!$A$1:$G$8</definedName>
    <definedName name="_xlnm.Print_Area" localSheetId="2">'分部分项工程量清单与计价表（广州段） '!$A$1:$J$72</definedName>
    <definedName name="_xlnm.Print_Titles" localSheetId="2">'分部分项工程量清单与计价表（广州段） '!#REF!</definedName>
    <definedName name="rgb" localSheetId="3">[2]人工!$A$3:$D$4</definedName>
    <definedName name="rgb" localSheetId="6">[2]人工!$A$3:$D$4</definedName>
    <definedName name="rgb" localSheetId="1">[2]人工!$A$3:$D$4</definedName>
    <definedName name="rgb" localSheetId="0">[2]人工!$A$3:$D$4</definedName>
    <definedName name="rgb" localSheetId="4">[2]人工!$A$3:$D$4</definedName>
    <definedName name="rgb">[2]人工!$A$3:$D$4</definedName>
    <definedName name="s" localSheetId="3">[4]单价分析!$T$5:$T$5290</definedName>
    <definedName name="s" localSheetId="6">[4]单价分析!$T$5:$T$5290</definedName>
    <definedName name="s" localSheetId="1">[4]单价分析!$T$5:$T$5290</definedName>
    <definedName name="s" localSheetId="0">[4]单价分析!$T$5:$T$5290</definedName>
    <definedName name="s" localSheetId="4">[4]单价分析!$T$5:$T$5290</definedName>
    <definedName name="s">[4]单价分析!$T$5:$T$5290</definedName>
    <definedName name="TDH" localSheetId="3">[1]比率!$B$65</definedName>
    <definedName name="TDH" localSheetId="6">[1]比率!$B$65</definedName>
    <definedName name="TDH" localSheetId="1">[1]比率!$B$65</definedName>
    <definedName name="TDH" localSheetId="0">[1]比率!$B$65</definedName>
    <definedName name="TDH" localSheetId="4">[1]比率!$B$65</definedName>
    <definedName name="TDH">[1]比率!$B$65</definedName>
    <definedName name="tjiug" localSheetId="3">[1]比率!$B$65</definedName>
    <definedName name="tjiug" localSheetId="6">[1]比率!$B$65</definedName>
    <definedName name="tjiug" localSheetId="1">[1]比率!$B$65</definedName>
    <definedName name="tjiug" localSheetId="0">[1]比率!$B$65</definedName>
    <definedName name="tjiug" localSheetId="4">[1]比率!$B$65</definedName>
    <definedName name="tjiug">[1]比率!$B$65</definedName>
    <definedName name="TJIYB" localSheetId="3">[1]比率!$B$65</definedName>
    <definedName name="TJIYB" localSheetId="6">[1]比率!$B$65</definedName>
    <definedName name="TJIYB" localSheetId="1">[1]比率!$B$65</definedName>
    <definedName name="TJIYB" localSheetId="0">[1]比率!$B$65</definedName>
    <definedName name="TJIYB" localSheetId="4">[1]比率!$B$65</definedName>
    <definedName name="TJIYB">[1]比率!$B$65</definedName>
    <definedName name="TUKNQQQQ" localSheetId="3">[1]比率!$B$67</definedName>
    <definedName name="TUKNQQQQ" localSheetId="6">[1]比率!$B$67</definedName>
    <definedName name="TUKNQQQQ" localSheetId="1">[1]比率!$B$67</definedName>
    <definedName name="TUKNQQQQ" localSheetId="0">[1]比率!$B$67</definedName>
    <definedName name="TUKNQQQQ" localSheetId="4">[1]比率!$B$67</definedName>
    <definedName name="TUKNQQQQ">[1]比率!$B$67</definedName>
    <definedName name="TUKQQQ" localSheetId="3">[1]比率!$B$67</definedName>
    <definedName name="TUKQQQ" localSheetId="6">[1]比率!$B$67</definedName>
    <definedName name="TUKQQQ" localSheetId="1">[1]比率!$B$67</definedName>
    <definedName name="TUKQQQ" localSheetId="0">[1]比率!$B$67</definedName>
    <definedName name="TUKQQQ" localSheetId="4">[1]比率!$B$67</definedName>
    <definedName name="TUKQQQ">[1]比率!$B$67</definedName>
    <definedName name="tw" localSheetId="3">[1]比率!$B$67</definedName>
    <definedName name="tw" localSheetId="6">[1]比率!$B$67</definedName>
    <definedName name="tw" localSheetId="1">[1]比率!$B$67</definedName>
    <definedName name="tw" localSheetId="0">[1]比率!$B$67</definedName>
    <definedName name="tw" localSheetId="4">[1]比率!$B$67</definedName>
    <definedName name="tw">[1]比率!$B$67</definedName>
    <definedName name="wau" localSheetId="3">[1]数据库!$F$62</definedName>
    <definedName name="wau" localSheetId="6">[1]数据库!$F$62</definedName>
    <definedName name="wau" localSheetId="1">[1]数据库!$F$62</definedName>
    <definedName name="wau" localSheetId="0">[1]数据库!$F$62</definedName>
    <definedName name="wau" localSheetId="4">[1]数据库!$F$62</definedName>
    <definedName name="wau">[1]数据库!$F$62</definedName>
    <definedName name="WAUB" localSheetId="3">[1]数据库!$F$62</definedName>
    <definedName name="WAUB" localSheetId="6">[1]数据库!$F$62</definedName>
    <definedName name="WAUB" localSheetId="1">[1]数据库!$F$62</definedName>
    <definedName name="WAUB" localSheetId="0">[1]数据库!$F$62</definedName>
    <definedName name="WAUB" localSheetId="4">[1]数据库!$F$62</definedName>
    <definedName name="WAUB">[1]数据库!$F$62</definedName>
    <definedName name="WAUDA" localSheetId="3">[1]数据库!$F$62</definedName>
    <definedName name="WAUDA" localSheetId="6">[1]数据库!$F$62</definedName>
    <definedName name="WAUDA" localSheetId="1">[1]数据库!$F$62</definedName>
    <definedName name="WAUDA" localSheetId="0">[1]数据库!$F$62</definedName>
    <definedName name="WAUDA" localSheetId="4">[1]数据库!$F$62</definedName>
    <definedName name="WAUDA">[1]数据库!$F$62</definedName>
    <definedName name="XWGV" localSheetId="3">[1]比率!$B$66</definedName>
    <definedName name="XWGV" localSheetId="6">[1]比率!$B$66</definedName>
    <definedName name="XWGV" localSheetId="1">[1]比率!$B$66</definedName>
    <definedName name="XWGV" localSheetId="0">[1]比率!$B$66</definedName>
    <definedName name="XWGV" localSheetId="4">[1]比率!$B$66</definedName>
    <definedName name="XWGV">[1]比率!$B$66</definedName>
    <definedName name="xwxy" localSheetId="3">[1]比率!$B$66</definedName>
    <definedName name="xwxy" localSheetId="6">[1]比率!$B$66</definedName>
    <definedName name="xwxy" localSheetId="1">[1]比率!$B$66</definedName>
    <definedName name="xwxy" localSheetId="0">[1]比率!$B$66</definedName>
    <definedName name="xwxy" localSheetId="4">[1]比率!$B$66</definedName>
    <definedName name="xwxy">[1]比率!$B$66</definedName>
    <definedName name="XWXYB" localSheetId="3">[1]比率!$B$66</definedName>
    <definedName name="XWXYB" localSheetId="6">[1]比率!$B$66</definedName>
    <definedName name="XWXYB" localSheetId="1">[1]比率!$B$66</definedName>
    <definedName name="XWXYB" localSheetId="0">[1]比率!$B$66</definedName>
    <definedName name="XWXYB" localSheetId="4">[1]比率!$B$66</definedName>
    <definedName name="XWXYB">[1]比率!$B$66</definedName>
    <definedName name="ylg" localSheetId="3">[1]数据库!$A$4:$G$151</definedName>
    <definedName name="ylg" localSheetId="6">[1]数据库!$A$4:$G$151</definedName>
    <definedName name="ylg" localSheetId="1">[1]数据库!$A$4:$G$151</definedName>
    <definedName name="ylg" localSheetId="0">[1]数据库!$A$4:$G$151</definedName>
    <definedName name="ylg" localSheetId="4">[1]数据库!$A$4:$G$151</definedName>
    <definedName name="ylg">[1]数据库!$A$4:$G$151</definedName>
    <definedName name="YLGC" localSheetId="3">[1]数据库!$A$4:$G$151</definedName>
    <definedName name="YLGC" localSheetId="6">[1]数据库!$A$4:$G$151</definedName>
    <definedName name="YLGC" localSheetId="1">[1]数据库!$A$4:$G$151</definedName>
    <definedName name="YLGC" localSheetId="0">[1]数据库!$A$4:$G$151</definedName>
    <definedName name="YLGC" localSheetId="4">[1]数据库!$A$4:$G$151</definedName>
    <definedName name="YLGC">[1]数据库!$A$4:$G$151</definedName>
    <definedName name="zcw" localSheetId="3">[1]比率!$C$2</definedName>
    <definedName name="zcw" localSheetId="6">[1]比率!$C$2</definedName>
    <definedName name="zcw" localSheetId="1">[1]比率!$C$2</definedName>
    <definedName name="zcw" localSheetId="0">[1]比率!$C$2</definedName>
    <definedName name="zcw" localSheetId="4">[1]比率!$C$2</definedName>
    <definedName name="zcw">[1]比率!$C$2</definedName>
    <definedName name="ZCWA" localSheetId="3">[1]比率!$C$2</definedName>
    <definedName name="ZCWA" localSheetId="6">[1]比率!$C$2</definedName>
    <definedName name="ZCWA" localSheetId="1">[1]比率!$C$2</definedName>
    <definedName name="ZCWA" localSheetId="0">[1]比率!$C$2</definedName>
    <definedName name="ZCWA" localSheetId="4">[1]比率!$C$2</definedName>
    <definedName name="ZCWA">[1]比率!$C$2</definedName>
    <definedName name="ZCWB" localSheetId="3">[1]比率!$C$2</definedName>
    <definedName name="ZCWB" localSheetId="6">[1]比率!$C$2</definedName>
    <definedName name="ZCWB" localSheetId="1">[1]比率!$C$2</definedName>
    <definedName name="ZCWB" localSheetId="0">[1]比率!$C$2</definedName>
    <definedName name="ZCWB" localSheetId="4">[1]比率!$C$2</definedName>
    <definedName name="ZCWB">[1]比率!$C$2</definedName>
    <definedName name="材料差" localSheetId="3">[5]数据库!$F$62</definedName>
    <definedName name="材料差" localSheetId="6">[5]数据库!$F$62</definedName>
    <definedName name="材料差" localSheetId="1">[5]数据库!$F$62</definedName>
    <definedName name="材料差" localSheetId="0">[5]数据库!$F$62</definedName>
    <definedName name="材料差" localSheetId="4">[5]数据库!$F$62</definedName>
    <definedName name="材料差">[5]数据库!$F$62</definedName>
    <definedName name="材料库" localSheetId="3">[4]材料库!$A$2:$H$423</definedName>
    <definedName name="材料库" localSheetId="6">[4]材料库!$A$2:$H$423</definedName>
    <definedName name="材料库" localSheetId="1">[4]材料库!$A$2:$H$423</definedName>
    <definedName name="材料库" localSheetId="0">[4]材料库!$A$2:$H$423</definedName>
    <definedName name="材料库" localSheetId="4">[4]材料库!$A$2:$H$423</definedName>
    <definedName name="材料库">[4]材料库!$A$2:$H$423</definedName>
    <definedName name="单价分析" localSheetId="3">[4]单价分析!$A$2:$L$6376</definedName>
    <definedName name="单价分析" localSheetId="6">[4]单价分析!$A$2:$L$6376</definedName>
    <definedName name="单价分析" localSheetId="1">[4]单价分析!$A$2:$L$6376</definedName>
    <definedName name="单价分析" localSheetId="0">[4]单价分析!$A$2:$L$6376</definedName>
    <definedName name="单价分析" localSheetId="4">[4]单价分析!$A$2:$L$6376</definedName>
    <definedName name="单价分析">[4]单价分析!$A$2:$L$6376</definedName>
    <definedName name="计量单位" localSheetId="3">'[6]B03-计量单位名称'!$B$2:$B$87</definedName>
    <definedName name="计量单位" localSheetId="6">'[6]B03-计量单位名称'!$B$2:$B$87</definedName>
    <definedName name="计量单位" localSheetId="1">'[6]B03-计量单位名称'!$B$2:$B$87</definedName>
    <definedName name="计量单位" localSheetId="0">'[6]B03-计量单位名称'!$B$2:$B$87</definedName>
    <definedName name="计量单位" localSheetId="4">'[6]B03-计量单位名称'!$B$2:$B$87</definedName>
    <definedName name="计量单位">'[6]B03-计量单位名称'!$B$2:$B$87</definedName>
    <definedName name="开项类别" localSheetId="3">#REF!</definedName>
    <definedName name="开项类别" localSheetId="6">#REF!</definedName>
    <definedName name="开项类别" localSheetId="1">#REF!</definedName>
    <definedName name="开项类别" localSheetId="0">#REF!</definedName>
    <definedName name="开项类别" localSheetId="4">#REF!</definedName>
    <definedName name="开项类别">#REF!</definedName>
    <definedName name="库" localSheetId="3">[1]数据库!$A$4:$G$151</definedName>
    <definedName name="库" localSheetId="6">[1]数据库!$A$4:$G$151</definedName>
    <definedName name="库" localSheetId="1">[1]数据库!$A$4:$G$151</definedName>
    <definedName name="库" localSheetId="0">[1]数据库!$A$4:$G$151</definedName>
    <definedName name="库" localSheetId="4">[1]数据库!$A$4:$G$151</definedName>
    <definedName name="库">[1]数据库!$A$4:$G$151</definedName>
    <definedName name="利润" localSheetId="3">[1]比率!$B$65</definedName>
    <definedName name="利润" localSheetId="6">[1]比率!$B$65</definedName>
    <definedName name="利润" localSheetId="1">[1]比率!$B$65</definedName>
    <definedName name="利润" localSheetId="0">[1]比率!$B$65</definedName>
    <definedName name="利润" localSheetId="4">[1]比率!$B$65</definedName>
    <definedName name="利润">[1]比率!$B$65</definedName>
    <definedName name="人工差" localSheetId="3">[1]数据库!$F$62</definedName>
    <definedName name="人工差" localSheetId="6">[1]数据库!$F$62</definedName>
    <definedName name="人工差" localSheetId="1">[1]数据库!$F$62</definedName>
    <definedName name="人工差" localSheetId="0">[1]数据库!$F$62</definedName>
    <definedName name="人工差" localSheetId="4">[1]数据库!$F$62</definedName>
    <definedName name="人工差">[1]数据库!$F$62</definedName>
    <definedName name="税金" localSheetId="3">[1]比率!$B$67</definedName>
    <definedName name="税金" localSheetId="6">[1]比率!$B$67</definedName>
    <definedName name="税金" localSheetId="1">[1]比率!$B$67</definedName>
    <definedName name="税金" localSheetId="0">[1]比率!$B$67</definedName>
    <definedName name="税金" localSheetId="4">[1]比率!$B$67</definedName>
    <definedName name="税金">[1]比率!$B$67</definedName>
    <definedName name="新表格" localSheetId="3">[1]比率!$B$65</definedName>
    <definedName name="新表格" localSheetId="6">[1]比率!$B$65</definedName>
    <definedName name="新表格" localSheetId="1">[1]比率!$B$65</definedName>
    <definedName name="新表格" localSheetId="0">[1]比率!$B$65</definedName>
    <definedName name="新表格" localSheetId="4">[1]比率!$B$65</definedName>
    <definedName name="新表格">[1]比率!$B$65</definedName>
    <definedName name="一" localSheetId="3">[5]比率!$C$2</definedName>
    <definedName name="一" localSheetId="6">[5]比率!$C$2</definedName>
    <definedName name="一" localSheetId="1">[5]比率!$C$2</definedName>
    <definedName name="一" localSheetId="0">[5]比率!$C$2</definedName>
    <definedName name="一" localSheetId="4">[5]比率!$C$2</definedName>
    <definedName name="一">[5]比率!$C$2</definedName>
    <definedName name="站点或区间" localSheetId="3">#REF!</definedName>
    <definedName name="站点或区间" localSheetId="6">#REF!</definedName>
    <definedName name="站点或区间" localSheetId="1">#REF!</definedName>
    <definedName name="站点或区间" localSheetId="0">#REF!</definedName>
    <definedName name="站点或区间" localSheetId="4">#REF!</definedName>
    <definedName name="站点或区间">#REF!</definedName>
    <definedName name="综合费率" localSheetId="3">[1]比率!$B$66</definedName>
    <definedName name="综合费率" localSheetId="6">[1]比率!$B$66</definedName>
    <definedName name="综合费率" localSheetId="1">[1]比率!$B$66</definedName>
    <definedName name="综合费率" localSheetId="0">[1]比率!$B$66</definedName>
    <definedName name="综合费率" localSheetId="4">[1]比率!$B$66</definedName>
    <definedName name="综合费率">[1]比率!$B$66</definedName>
  </definedNames>
  <calcPr calcId="144525" fullPrecision="0"/>
</workbook>
</file>

<file path=xl/sharedStrings.xml><?xml version="1.0" encoding="utf-8"?>
<sst xmlns="http://schemas.openxmlformats.org/spreadsheetml/2006/main" count="931" uniqueCount="399">
  <si>
    <t>南沙至珠海（中山）城际（万顷沙-香山段）轨道系统工程施工承包项目
汇总表</t>
  </si>
  <si>
    <t>序号</t>
  </si>
  <si>
    <t>项目名称</t>
  </si>
  <si>
    <t>金额
（元）</t>
  </si>
  <si>
    <t>其中</t>
  </si>
  <si>
    <t>报价下浮率</t>
  </si>
  <si>
    <t>备注</t>
  </si>
  <si>
    <t>人工费
（元）</t>
  </si>
  <si>
    <t>工伤保险费
（元）</t>
  </si>
  <si>
    <t>增值税销项税额（元）</t>
  </si>
  <si>
    <t>一</t>
  </si>
  <si>
    <t>广州段</t>
  </si>
  <si>
    <t>★</t>
  </si>
  <si>
    <t>1</t>
  </si>
  <si>
    <t>工程费用</t>
  </si>
  <si>
    <t>1.1</t>
  </si>
  <si>
    <t>轨道系统工程</t>
  </si>
  <si>
    <t>1.1.1</t>
  </si>
  <si>
    <t>分部分项工程费</t>
  </si>
  <si>
    <t>1.1.2</t>
  </si>
  <si>
    <t>增值税销项税额</t>
  </si>
  <si>
    <t>1.2</t>
  </si>
  <si>
    <t>措施项目费</t>
  </si>
  <si>
    <t>1.2.1</t>
  </si>
  <si>
    <t>其他措施费</t>
  </si>
  <si>
    <t>1.2.2</t>
  </si>
  <si>
    <t>1.3</t>
  </si>
  <si>
    <t>风险包干费</t>
  </si>
  <si>
    <t>2</t>
  </si>
  <si>
    <t>安全生产费</t>
  </si>
  <si>
    <t>非竞争性报价</t>
  </si>
  <si>
    <t>二</t>
  </si>
  <si>
    <t>中山段</t>
  </si>
  <si>
    <t>合  计</t>
  </si>
  <si>
    <t>修正后的投标报价不高于最高投标限价,投标报价不得超出招标人公布的对应招标控制价公布函中★号项目。</t>
  </si>
  <si>
    <t>单位工程汇总表</t>
  </si>
  <si>
    <t>工程名称:南沙至珠海（中山）城际（万顷沙-香山段）轨道系统工程施工承包项目-广州段</t>
  </si>
  <si>
    <t>总造价</t>
  </si>
  <si>
    <t>总价包干项目分部分项工程量清单与计价表</t>
  </si>
  <si>
    <t>项目编码</t>
  </si>
  <si>
    <t>项目特征描述</t>
  </si>
  <si>
    <t>单位</t>
  </si>
  <si>
    <t>工程量</t>
  </si>
  <si>
    <t>综合单价</t>
  </si>
  <si>
    <t>合价</t>
  </si>
  <si>
    <t>计量规则及工作内容</t>
  </si>
  <si>
    <t/>
  </si>
  <si>
    <t>正线及配线</t>
  </si>
  <si>
    <t>（一）001</t>
  </si>
  <si>
    <t>铺轨工程</t>
  </si>
  <si>
    <t>080501001001</t>
  </si>
  <si>
    <t>地下段轨道(无缝线路轨道)</t>
  </si>
  <si>
    <t>(1)道床形式：地下线一般段预制板式无砟道床
(2)钢轨类型：60N钢轨（U75V）
(3)扣件类型：带挡肩有螺栓扣件(1667对/km)
(4)轨枕类型：/
(5)轨枕数量：/
(6)其他：详见用户需求书、图纸及要求</t>
  </si>
  <si>
    <t>km</t>
  </si>
  <si>
    <t>按设计图示每股道的中心线长度（不含道岔长度）计算；
工作内容包括：
1.钢轨、扣件（不含减振垫及钢弹簧设备）及用于安装铺设的所有辅材采购
2.钢轨、扣件的组装 、铺设、调整
3.支撑架、龙门架轨道安拆、用于轨排铺设的辅材的安拆
4.运输
5.计量规则：费用包含以上作业及其它辅助作业等全部工作内容的费用。</t>
  </si>
  <si>
    <t>3</t>
  </si>
  <si>
    <t>080501001002</t>
  </si>
  <si>
    <t>(1)道床形式：地下线一般段整体道床（现浇）
(2)钢轨类型：60N钢轨（U75V）
(3)扣件类型：带挡肩有螺栓扣件
(4)轨枕类型：双块式轨枕
(5)轨枕数量：1667根/km
(6)其他：详见用户需求书、图纸及要求</t>
  </si>
  <si>
    <t>按设计图示每股道的中心线长度（不含道岔长度）计算；
工作内容包括：
1.钢轨、扣件、轨枕（不含减振垫及钢弹簧设备）及用于安装铺设的所有辅材采购
2.钢轨、扣件、轨枕的组装 、铺设、调整
3.支撑架、龙门架轨道安拆、用于轨排铺设的辅材的安拆
4.运输
5.计量规则：费用包含以上作业及其它辅助作业等全部工作内容的费用。</t>
  </si>
  <si>
    <t>4</t>
  </si>
  <si>
    <t>080501001003</t>
  </si>
  <si>
    <t>(1)道床形式：地下线一般段预制板式无砟道床
(2)钢轨类型：60N钢轨（U75V热处理钢轨）
(3)扣件类型:带挡肩有螺栓扣件(1667对/km)
(4)轨枕类型：/
(5)轨枕数量：/
(6)其他：详见用户需求书、图纸及要求求</t>
  </si>
  <si>
    <t>5</t>
  </si>
  <si>
    <t>080501001005</t>
  </si>
  <si>
    <t>(1)道床形式：地下线高等减振预制减振垫浮置板道床
(2)钢轨类型：60N钢轨（U75V）
(3)扣件类型：带挡肩有螺栓扣件(1667对/km)
(4)轨枕类型：/
(5)轨枕数量：/
(6)其他：详见用户需求书、图纸及要求</t>
  </si>
  <si>
    <t>6</t>
  </si>
  <si>
    <t>080501001013</t>
  </si>
  <si>
    <t>(1)道床形式：地下线特殊减振预制钢弹簧浮置板整体道床
(2)钢轨类型：60N钢轨（U75V）
(3)扣件类型:带挡肩有螺栓扣件(1667对/km)
(4)轨枕类型：/
(5)轨枕数量：/
(6)其他：详见用户需求书、图纸及要求求</t>
  </si>
  <si>
    <t>7</t>
  </si>
  <si>
    <t>080501001017</t>
  </si>
  <si>
    <t>正线及配线轨道基础控制网（CPⅢ网）</t>
  </si>
  <si>
    <t>轨道基础控制点：沿线路成对布设，每30～60m布设一对点，布设在隧道侧墙或站台廊檐上，上下行单独布设。</t>
  </si>
  <si>
    <t>按线路长度计算
1.控制点布设、安装
2.平面高程联测
3.平面、高程测量
4.计量规则：费用包含仪器使用、以上作业内容及其它辅材采购安拆作业等全部工作内容的费用。</t>
  </si>
  <si>
    <t>8</t>
  </si>
  <si>
    <t>080501001018</t>
  </si>
  <si>
    <t>长轨应力放散及锁定</t>
  </si>
  <si>
    <t>（1）道床类型：整体道床
（2）钢轨类型：60N钢轨</t>
  </si>
  <si>
    <t>按设计图示每股道的中心线长度（不含道岔长度）计算；
1.长钢轨落槽、铺设
2.线路状态调整恢复、应力放散，在设计温度下锁定、扣件涂油恢复、清理场地、达到最后验收所做的线路调整等
3.计量规则：费用包含以上作业内容及其它辅助作业等全部工作内容的费用。</t>
  </si>
  <si>
    <t>9</t>
  </si>
  <si>
    <t>080501001019</t>
  </si>
  <si>
    <t>焊接接头</t>
  </si>
  <si>
    <t>（1）道床类型：整体道床
（2）钢轨类型：60N钢轨
（3）采用移动式接触焊                      
（4）其他：详见用户需求书、图纸及要求</t>
  </si>
  <si>
    <t>个</t>
  </si>
  <si>
    <t>工程数量应按1个/25m接头进行计算。
1.焊机租用或购置费和运输费分摊、焊机调试、
2.钢轨焊接、打磨、扣件、螺栓防锈处理、焊接接头不落在铁垫板上产生的锯轨、扣件拆卸、钢轨抬高、焊接接头探伤（包含自检及委外检测）、场地清理
3.计量规则：费用包含以上作业内容及其它辅助作业等全部工作内容的费用。</t>
  </si>
  <si>
    <t>10</t>
  </si>
  <si>
    <t>080501001020</t>
  </si>
  <si>
    <t>60kg/m钢轨冻结接头</t>
  </si>
  <si>
    <t>（1）.冻结接头应满足“研线2033-60W”要求；
（2）.包括两块夹板和6套高强螺栓；
（3）.含接头夹板、螺栓的采购、安装及轨道几何尺寸调整等全部工作
（4）其他：详见用户需求书、图纸及要求</t>
  </si>
  <si>
    <t>按设计图示计算接头个数。
1.接头夹板、螺栓、梅花垫圈的采购、安装
2.轨道几何尺寸调整
3.计量规则：费用包含以上作业内容及其它辅助作业等全部工作内容的费用。</t>
  </si>
  <si>
    <t>11</t>
  </si>
  <si>
    <t>080501001021</t>
  </si>
  <si>
    <t>无缝线路位移观测桩</t>
  </si>
  <si>
    <t>（1）类型：无缝线路位移观测桩
（2）规格：参照技术标准及设计文件
（3）其他：详见用户需求书、图纸及要求</t>
  </si>
  <si>
    <t>对</t>
  </si>
  <si>
    <t>国铁常用应变法设置位移观测桩，按单元轨节长度等间距设置5～7对位移观测桩，桩间距不宜大于500m,单元轨条长度大于1200m时，设置7对位移观测桩；单元轨条长度不大于1200m时，设置5～6对位移观测桩。  
1.位移观测桩的采购、制作安装
2.计量规则：费用包含以上作业内容及其它辅助作业等全部工作内容的费用。</t>
  </si>
  <si>
    <t>12</t>
  </si>
  <si>
    <t>080501001022</t>
  </si>
  <si>
    <t>钢轨打磨</t>
  </si>
  <si>
    <t>（1）道床类型：整体道床
（2）钢轨类型：60N钢轨                                         （3）其他：详见用户需求书、图纸及要求</t>
  </si>
  <si>
    <t xml:space="preserve">钢轨打磨，按设计图示长度计算（不含道岔） </t>
  </si>
  <si>
    <t>13</t>
  </si>
  <si>
    <t>（二）001</t>
  </si>
  <si>
    <t>铺道岔工程</t>
  </si>
  <si>
    <t>14</t>
  </si>
  <si>
    <t>080502001001</t>
  </si>
  <si>
    <t>无缝线路铺单开道岔（含岔枕）</t>
  </si>
  <si>
    <t>(1)轨型：60kg/m钢轨（U75V）
(2)岔枕类型：混凝土桁架长岔枕
(3)道床形式：地下线一般整体道床
(4)道岔号：60kg/m钢轨12号单开道岔（可动心）
(5)其他：详见用户需求书、图纸及要求</t>
  </si>
  <si>
    <t>组</t>
  </si>
  <si>
    <t>按设计图示数量计算；
1.人工铺岔：道岔、配扣件散布、安装、道岔支撑架安拆；
2.机械铺岔：机械吊装、铺设、道岔支撑架安拆；
3.涂油，整修；
4.防爬设备、调节器，轨距杆、绝缘轨安装；
5.与无缝线路联结的道岔接头焊接、胶接绝缘接头，应力放散与锁定，岔区临时轨道养护；
6.重车碾压
7.运输
8.计量规则：费用包含以上作业内容及其它辅助作业等全部工作内容的费用。</t>
  </si>
  <si>
    <t>15</t>
  </si>
  <si>
    <t>080502001002</t>
  </si>
  <si>
    <t>(1)轨型：60kg/m钢轨（U75V）
(2)岔枕类型：混凝土桁架枕长岔枕
(3)道床形式：地下线一般整体道床
(4)道岔号：60kg/m钢轨12号单开道岔（固定辙叉，合金钢辙叉）
(5)其他：详见用户需求书、图纸及要求</t>
  </si>
  <si>
    <t>16</t>
  </si>
  <si>
    <t>080502003001</t>
  </si>
  <si>
    <t>无缝线路铺交叉渡线道岔（含岔枕）</t>
  </si>
  <si>
    <t>(1)轨型：60kg/m钢轨（U75V）
(2)岔枕类型：混凝土桁架长岔枕
(3)道床形式：地下一般段整体道床
(4)道岔号：60kg/m-12号5.9m间距交叉渡线（固定辙叉，合金钢辙叉）
(5)其他：详见用户需求书、图纸及要求</t>
  </si>
  <si>
    <t>17</t>
  </si>
  <si>
    <t>080502001003</t>
  </si>
  <si>
    <t>轨道基础控制网（CPⅢ网）</t>
  </si>
  <si>
    <t>见图纸</t>
  </si>
  <si>
    <t>18</t>
  </si>
  <si>
    <t>080502001004</t>
  </si>
  <si>
    <t>（1）道床类型：整体道床
（2）钢轨类型：60kg/m钢轨</t>
  </si>
  <si>
    <t>按设计图示每股道的中心线长度计算；
1.长钢轨落槽、铺设
2.线路状态调整恢复、应力放散，在设计温度下锁定、扣件涂油恢复、清理场地、达到最后验收所做的线路调整等
3.计量规则：费用包含以上作业内容及其它辅助作业等全部工作内容的费用。</t>
  </si>
  <si>
    <t>19</t>
  </si>
  <si>
    <t>080502001005</t>
  </si>
  <si>
    <t>（1）道床类型：整体道床
（2）钢轨类型：60kg/m钢轨
（3）采用铝热焊                      
（4）其他：详见用户需求书、图纸及要求</t>
  </si>
  <si>
    <t>工程数量按道岔接头进行计算。
1.焊接设备租用或购置费和运输费分摊、焊接设备调试
2.钢轨焊接、打磨、扣件、螺栓防锈处理、焊接接头不落在铁垫板上产生的锯轨、扣件拆卸、钢轨抬高、焊接接头探伤（包含自检及委外检测）、场地清理
3.计量规则：费用包含以上作业内容及其它辅助作业等全部工作内容的费用。</t>
  </si>
  <si>
    <t>20</t>
  </si>
  <si>
    <t>080502001006</t>
  </si>
  <si>
    <t>21</t>
  </si>
  <si>
    <t>080502001007</t>
  </si>
  <si>
    <t>(1)类型：无缝线路位移观测桩
(2)规格：参照技术标准及设计文件
(3)其他：详见用户需求书、图纸及要求</t>
  </si>
  <si>
    <t>国铁常用应变法设置位移观测桩，按规范、设计文件设置道岔区位移观测桩。  
1.位移观测桩的采购、制作安装
2.计量规则：费用包含以上作业内容及其它辅助作业等全部工作内容的费用。</t>
  </si>
  <si>
    <t>22</t>
  </si>
  <si>
    <t>080502001008</t>
  </si>
  <si>
    <t>道岔钢轨打磨</t>
  </si>
  <si>
    <t>（1）道床类型：整体道床
（2）钢轨类型：60N钢轨                                         (3)其他：详见用户需求书、图纸及要求</t>
  </si>
  <si>
    <t xml:space="preserve">钢轨打磨，按设计图示长度计算 </t>
  </si>
  <si>
    <t>23</t>
  </si>
  <si>
    <t>（三）001</t>
  </si>
  <si>
    <t>铺道床工程</t>
  </si>
  <si>
    <t>24</t>
  </si>
  <si>
    <t>080503002001</t>
  </si>
  <si>
    <t>混凝土整体道床</t>
  </si>
  <si>
    <t xml:space="preserve">(1)部位：地下一般段整体道床（岔区外现浇）
(2)混凝土强度等级：C40混凝土
(3)伸缩缝做法及其他：详见用户需求书、图纸及要求
(4)含人防门/防淹门门槛处混凝土
(5)明挖/盾构分界、区间泵房等处的前后各20m道床，在排水侧沟与侧墙或隧道结构衔接处，需涂PTN防水密封材料，要求涂抹衔接处两侧各宽250mm，厚1.2mm </t>
  </si>
  <si>
    <t>立方米</t>
  </si>
  <si>
    <t>按设计图示尺寸以体积计算；
1.砼采购
2.基底水抽排、凿毛、垃圾和淤泥清理冲洗
3.支承块安装
4.模板采购、制作、安装、拆除
5.混凝土制作、浇筑、振捣、养护、质量检查
6.混凝土强度试验及检查（包含自检及抽检）
7.伸缩缝制安
8.运输
9.计量规则：费用包含仪器使用、以上作业内容及其它辅材采购安拆作业等全部工作内容的费用。</t>
  </si>
  <si>
    <t>25</t>
  </si>
  <si>
    <t>080503002002</t>
  </si>
  <si>
    <t>(1)部位：地下一般段整体道床（道岔区现浇）
(2)混凝土强度等级：C40混凝土
(3)伸缩缝做法及其他：详见用户需求书、图纸及要求</t>
  </si>
  <si>
    <t>26</t>
  </si>
  <si>
    <t>080503006001</t>
  </si>
  <si>
    <t xml:space="preserve">(1)部位：地下一般段预制整体道床基底
(2)混凝土强度等级：C40混凝土
(3)伸缩缝做法及其他：详见用户需求书、图纸及要求
(4)明挖/盾构分界、区间泵房等处的前后各20m道床，在排水侧沟与侧墙或隧道结构衔接处，需涂PTN防水密封材料，要求涂抹衔接处两侧各宽250mm，厚1.2mm
(5)含人防门/防淹门门槛处混凝土 </t>
  </si>
  <si>
    <t>27</t>
  </si>
  <si>
    <t>080503006002</t>
  </si>
  <si>
    <t>混凝土整体道床（自密实）</t>
  </si>
  <si>
    <t>(1)部位：地下一般段预制板整体道床自密实混凝土
(2)混凝土强度等级：C40自密实混凝土
(3)伸缩缝做法及其他：详见用户需求书、图纸及要求</t>
  </si>
  <si>
    <t>按设计图示尺寸以体积计算；
1.砼采购
2.基底水抽排、凿毛、垃圾和淤泥清理冲洗
3.支承块安装
4.模板采购、制作、安装、拆除
5.混凝土制作、浇筑、振捣、养护、质量检查
6.混凝土强度试验及检查（包含自检及抽检）
7.运输
8.计量规则：费用包含仪器使用、以上作业内容及其它辅材采购安拆作业等全部工作内容的费用。</t>
  </si>
  <si>
    <t>28</t>
  </si>
  <si>
    <t>080503006003</t>
  </si>
  <si>
    <t>预制混凝土轨道板</t>
  </si>
  <si>
    <t>(1)名称：地下一般段整体道床预制板
(2)混凝土强度等级：C60预制轨道板（含承轨台）
(3)尺寸：2.4m×0.2m×4.7m
(4)其他：详见用户需求书、图纸及要求</t>
  </si>
  <si>
    <t>块</t>
  </si>
  <si>
    <t>按设计图示道床长度计算
1.轨道板预制：(1)模板制安拆；(2)钢筋及预埋件制安（含绝缘处理）；(3)混凝土浇筑；(4)锚具安装，制孔，预应力筋制安及张拉，切割、封锚；(5)打磨；(6)养护、检测；(7)厂内吊运、存放。
2.轨道板运输：施工准备、轨道板装车、运输、卸车、空回。</t>
  </si>
  <si>
    <t>29</t>
  </si>
  <si>
    <t>080503006004</t>
  </si>
  <si>
    <t>一般段预制板及道床附属构件制安</t>
  </si>
  <si>
    <t>(1)部位：地下一般段预制板整体道床
(2)土工布、缓冲垫板、灌浆套及其它：详见用户需求书、图纸及要求</t>
  </si>
  <si>
    <t>平方米</t>
  </si>
  <si>
    <t>按设计图示尺寸计算；
1.轨道板安装：(1)隔离层、弹性层铺设；(2)检测、粗放、精调，施工测量。
2.包含土工布、缓冲垫板、灌浆套及其它相关道床附属构件采购及安装。
3.除轨道板以外的其他物料运输。
4.计量规则：费用包含仪器设备使用、以上作业内容及其它辅材采购安拆作业等全部工作内容的费用（加工搭接和施工损耗由投标人在其单价内考虑、不单独计量）。</t>
  </si>
  <si>
    <t>30</t>
  </si>
  <si>
    <t>(1)部位：地下一般段预制板整体道床
(2)微弹性层、缓冲垫板、灌浆套及其它：详见用户需求书、图纸及要求</t>
  </si>
  <si>
    <t>按设计图示尺寸计算；
1.轨道板安装：(1)隔离层、弹性层铺设；(2)检测、粗放、精调，施工测量。
2.包含微弹性层、缓冲垫板、灌浆套及其它相关道床附属构件采购及安装。
3.除轨道板以外的其他物料运输。
4.计量规则：费用包含仪器设备使用、以上作业内容及其它辅材采购安拆作业等全部工作内容的费用（加工搭接和施工损耗由投标人在其单价内考虑、不单独计量）。</t>
  </si>
  <si>
    <t>31</t>
  </si>
  <si>
    <t>080503003003</t>
  </si>
  <si>
    <t>(1)部位：地下高等减振隔离式减振垫道床基底（预制板及岔区外现浇）
(2)混凝土强度等级：C40混凝土
(3)伸缩缝做法及其他：详见用户需求书、图纸及要求
(4)明挖/盾构分界、区间泵房等处的前后各20m道床，在排水侧沟与侧墙或隧道结构衔接处，需涂PTN防水密封材料，要求涂抹衔接处两侧各宽250mm，厚1.2mm 
(5)含人防门/防淹门门槛处混凝土</t>
  </si>
  <si>
    <t>32</t>
  </si>
  <si>
    <t>080503003004</t>
  </si>
  <si>
    <t>(1)部位：地下高等减振预制隔离式减振垫道床自密实混凝土
(2)混凝土强度等级：C40自密实混凝土
(3)伸缩缝做法及其他：详见用户需求书、图纸及要求</t>
  </si>
  <si>
    <t>33</t>
  </si>
  <si>
    <t>080503003005</t>
  </si>
  <si>
    <t>(1)名称：地下高等减振预制隔离式减振垫道床预制板
(2)混凝土强度等级：C60预制轨道板（含承轨台）
(3)尺寸：2.4m×0.29m×3.5m
(4)其他：详见用户需求书、图纸及要求</t>
  </si>
  <si>
    <t>34</t>
  </si>
  <si>
    <t>080503003006</t>
  </si>
  <si>
    <t>隔离式减振垫及道床附属构件制安</t>
  </si>
  <si>
    <t>(1)部位：地下高等减振隔离式减振垫地段（预制板及岔区外现浇）
(2)减振垫（甲供）、缓冲垫板（甲供）、灌浆套（甲供）、密封条（甲供）等：其他见用户需求书及图纸要求
(3)减振要求：满足设计参数要求</t>
  </si>
  <si>
    <t>按设计图示计算；
1.轨道板安装：(1)减振垫、缓冲垫板铺设；(2)检测、粗放、精调，施工测量。
2.设备等物料采购（不含甲供）及安装。
3.除轨道板以外的其他物料运输。
4.计量规则：费用包含仪器设备使用、以上作业内容及其它辅材采购安拆作业等全部工作内容的费用（加工搭接和施工损耗由投标人在其单价内考虑、不单独计量）。</t>
  </si>
  <si>
    <t>35</t>
  </si>
  <si>
    <t>080503005002</t>
  </si>
  <si>
    <t>(1)部位：地下特殊减振钢弹簧浮置板道床基底（预制板及岔区外现浇）
(2)混凝土强度等级：C40混凝土
(3)伸缩缝做法及其他：详见用户需求书、图纸及要求
(4)明挖/盾构分界、区间泵房等处的前后各20m道床，在排水侧沟与侧墙或隧道结构衔接处，需涂PTN防水密封材料，要求涂抹衔接处两侧各宽250mm，厚1.2mm 
(5)含人防门/防淹门门槛处混凝土</t>
  </si>
  <si>
    <t>36</t>
  </si>
  <si>
    <t>(1)名称：地下特殊减振钢弹簧浮置板道床预制板
(2)混凝土强度等级：C50预制轨道板（含承轨台）
(3)尺寸：2.9m×0.55m×4.776m
(4)其他：详见用户需求书、图纸及要求</t>
  </si>
  <si>
    <t>37</t>
  </si>
  <si>
    <t>080503005004</t>
  </si>
  <si>
    <t>钢弹簧浮置板制安</t>
  </si>
  <si>
    <t>(1)部位：地下特殊减振钢弹簧浮置板整体道床（预制板及岔区外现浇）
(2)隔振器（甲供）、剪力铰（甲供）、断簧指示器（甲供）、水平限位系统（甲供）、密封条（甲供）等：其他详见用户需求书、图纸及要求
(3)减振要求：满足设计参数要求</t>
  </si>
  <si>
    <t>套</t>
  </si>
  <si>
    <t>按设计图示计算；
1.轨道板安装：(1)附属设备安装；(2)检测、粗放、精调，施工测量。
2.设备等物料采购（不含甲供）及安装。
3.除轨道板以外的其他物料运输。
4.计量规则：费用包含仪器设备使用、以上作业内容及其它辅材采购安拆作业等全部工作内容的费用（加工搭接和施工损耗由投标人在其单价内考虑、不单独计量）。</t>
  </si>
  <si>
    <t>38</t>
  </si>
  <si>
    <t>钢筋</t>
  </si>
  <si>
    <t>39</t>
  </si>
  <si>
    <t>080503002003</t>
  </si>
  <si>
    <t>现浇混凝土钢筋、连接筋</t>
  </si>
  <si>
    <t>(1)种类、规格、连接方式、数量及其他：详见图纸及要求</t>
  </si>
  <si>
    <t>t</t>
  </si>
  <si>
    <t>按设计图示尺寸以质量计算；
1.钢筋采购
2.钢筋除锈、加工、制作、焊接、安装、质量检查（包含自检及抽检）及场地清理
3.运输
4.计量规则：费用包含仪器使用、以上作业内容及其它辅材采购安拆作业等全部工作内容的费用（加工搭接和施工损耗由投标人在其单价内考虑、不单独计量）。</t>
  </si>
  <si>
    <t>40</t>
  </si>
  <si>
    <t>其他</t>
  </si>
  <si>
    <t>41</t>
  </si>
  <si>
    <t>080503002004</t>
  </si>
  <si>
    <t>膨胀螺栓</t>
  </si>
  <si>
    <t>(1)部位：明挖区间、U型槽、单洞双线盾构等                                        (2)规格：YG2型M16X245胀锚螺栓
(3)材质：螺栓需进行防腐处理</t>
  </si>
  <si>
    <t>按设计图示计量。
1.材料采购、现场安装、试验、垃圾清理。
2.运输
3.计量规则：费用包含材料采购、现场安装、试验、垃圾清理等全部工作内容的费用。</t>
  </si>
  <si>
    <t>42</t>
  </si>
  <si>
    <t>080503002005</t>
  </si>
  <si>
    <t>混凝土回填</t>
  </si>
  <si>
    <t>(1)部位：矩形隧道、U型槽及马蹄形隧道处等
(2)混凝土强度等级：C40混凝土
(3)其他：详见图纸及要求</t>
  </si>
  <si>
    <t>按设计图示尺寸以体积计算；
1.砼采购
2.基底水抽排、垃圾和淤泥清理冲洗
3.模板采购、制作、安装、拆除
4.混凝土制作、浇筑、振捣、养护、质量检查
5.混凝土强度试验及检查（包含自检及抽检）
6.运输
7.计量规则：费用包含仪器使用、以上作业内容及其它辅材采购安拆作业等全部工作内容的费用。</t>
  </si>
  <si>
    <t>43</t>
  </si>
  <si>
    <t>（四）001</t>
  </si>
  <si>
    <t>线路有关工程</t>
  </si>
  <si>
    <t>44</t>
  </si>
  <si>
    <t>080505001001</t>
  </si>
  <si>
    <t>线路及信号标志</t>
  </si>
  <si>
    <t>(1)种类：百米标、坡度标、曲线标、停车位置标、限速标、警冲标、进站预告标、道岔编号标及距离标等
(2)材质及规格：详见设计图纸</t>
  </si>
  <si>
    <t>按设计图示数量计算；
工作内容包括：
1.采购、制作、安装
2.运输
3.计量规则：费用包含材料采购、制作、安装、垃圾清理等全部工作内容的费用。</t>
  </si>
  <si>
    <t>45</t>
  </si>
  <si>
    <t>080505003001</t>
  </si>
  <si>
    <t>车挡</t>
  </si>
  <si>
    <t>(1)类型：防爬型液压缓冲滑动式车档（地下段）
(2)规格：符合技术标准及设计文件</t>
  </si>
  <si>
    <t>处</t>
  </si>
  <si>
    <t>按设计图示数量计算；
工作内容包括：
1.采购、安装、调试
2.运输
3.计量规则：费用包含材料采购、安装、调试、垃圾清理等全部工作内容的费用。</t>
  </si>
  <si>
    <t>46</t>
  </si>
  <si>
    <t>080601004001</t>
  </si>
  <si>
    <t>过轨管线</t>
  </si>
  <si>
    <t>(1)材质：重型阻燃PVC管
(2)管径：综合考虑
(3)其他：详见图纸及要求</t>
  </si>
  <si>
    <t>m</t>
  </si>
  <si>
    <t>工作内容包括：
1.过轨管线的设置、制作、安装
2.运输
3.计量规则：费用包含材料采购、加工制作、运输等全部工作内容的费用。</t>
  </si>
  <si>
    <t>47</t>
  </si>
  <si>
    <t>080503005006</t>
  </si>
  <si>
    <t>水沟盖板</t>
  </si>
  <si>
    <t>(1)部位：水沟
(2)材质：铸铁盖板
(3)规格：270mm宽，详见设计图纸</t>
  </si>
  <si>
    <t>48</t>
  </si>
  <si>
    <t>080503005007</t>
  </si>
  <si>
    <t>(1)部位：水沟
(2)材质：铸铁盖板
(3)规格：540mm宽，详见设计图纸</t>
  </si>
  <si>
    <t>49</t>
  </si>
  <si>
    <t>080503005008</t>
  </si>
  <si>
    <t>集水坑盖板</t>
  </si>
  <si>
    <t>(1)部位：集水坑盖板
(2)材质：铸铁
(3)规格：500*800mm详见设计图纸</t>
  </si>
  <si>
    <t>50</t>
  </si>
  <si>
    <t>080503005009</t>
  </si>
  <si>
    <t>水沟格栅</t>
  </si>
  <si>
    <t>(1)部位：水沟格栅
(2)规格：310*310*30mm详见设计图纸</t>
  </si>
  <si>
    <t>51</t>
  </si>
  <si>
    <t>（四）002</t>
  </si>
  <si>
    <t>综合接地</t>
  </si>
  <si>
    <t>52</t>
  </si>
  <si>
    <t>080808001001</t>
  </si>
  <si>
    <t>连接端子</t>
  </si>
  <si>
    <t>(1)规格：见设计图纸
(2)布置、制作、安装：按设计图纸要求综合考虑
(3)其他：详见技术参数</t>
  </si>
  <si>
    <t>按设计图示数量计算；
工作内容包括：
1.采购
2.安装
3.电阻测试：见图纸及用户需求书。
4.计量规则：费用包含材料采购、制作加工（含铜板、铜绞线等）和连接、现场安装、测试、垃圾清理等全部工作内容的费用。</t>
  </si>
  <si>
    <t>53</t>
  </si>
  <si>
    <t>（五）003</t>
  </si>
  <si>
    <t>智能运维系统安装</t>
  </si>
  <si>
    <t>54</t>
  </si>
  <si>
    <t>080604010001</t>
  </si>
  <si>
    <t>道岔伤损监测系统安装</t>
  </si>
  <si>
    <t>(1)系统各设备安装，含人工费用、协调费用，以及各组件、连接设备等的安装固定等，含安装所需的耗材。含配合验收。</t>
  </si>
  <si>
    <t>按设计图示数量计算；
工作内容包括：
1.安装
2.工地内运输
3.计量规则：费用包含材料安装、工地内运输、垃圾清理等全部工作内容的费用。</t>
  </si>
  <si>
    <t>55</t>
  </si>
  <si>
    <t>080604010002</t>
  </si>
  <si>
    <t>道岔尖轨位移监测系统安装</t>
  </si>
  <si>
    <t>56</t>
  </si>
  <si>
    <t>080604010003</t>
  </si>
  <si>
    <t>线路断轨监测系统安装</t>
  </si>
  <si>
    <t>57</t>
  </si>
  <si>
    <t>080604010004</t>
  </si>
  <si>
    <t>车挡监控报警系统安装</t>
  </si>
  <si>
    <t>58</t>
  </si>
  <si>
    <t>080604010006</t>
  </si>
  <si>
    <t>线路终端服务器安装</t>
  </si>
  <si>
    <t>59</t>
  </si>
  <si>
    <t>（六）004</t>
  </si>
  <si>
    <t>备品备件</t>
  </si>
  <si>
    <t>60</t>
  </si>
  <si>
    <t>080505005001</t>
  </si>
  <si>
    <t>轨道常备材料</t>
  </si>
  <si>
    <t>(1)类型：60kg/m钢轨 （U75v）无孔轨
(2)规格：25米标准轨</t>
  </si>
  <si>
    <t>根</t>
  </si>
  <si>
    <t>按数量计算；
工作内容包括：
1.采购、存放保管、清点移交运营业主
2.运输
3.计量规则：费用包含材料采购、运输、存放保管等全部工作内容的费用。</t>
  </si>
  <si>
    <t>61</t>
  </si>
  <si>
    <t>080505005002</t>
  </si>
  <si>
    <t>(1)类型：60kg/m钢轨 （U75v热处理钢轨）无孔轨
(2)规格：25米标准轨</t>
  </si>
  <si>
    <t>62</t>
  </si>
  <si>
    <t>080505005003</t>
  </si>
  <si>
    <t>63</t>
  </si>
  <si>
    <t>080505005004</t>
  </si>
  <si>
    <t>(1)类型：鼓包夹板，含配套螺栓
(2)规格：详见图纸及要求</t>
  </si>
  <si>
    <t>64</t>
  </si>
  <si>
    <t>080505005005</t>
  </si>
  <si>
    <t>(1)类型：急救器（含配套螺栓）
(2)规格：详见图纸及要求</t>
  </si>
  <si>
    <t>65</t>
  </si>
  <si>
    <t>080505005006</t>
  </si>
  <si>
    <t>(1)类型：带挡肩有螺栓扣件
(2)规格：详见用户需求书、图纸及要求</t>
  </si>
  <si>
    <t>分部分项清单合计</t>
  </si>
  <si>
    <t>备注：除第36项预制混凝土轨道板已备注为单价包干外，其余分项均为总价包干</t>
  </si>
  <si>
    <t>措施项目费清单与计价表</t>
  </si>
  <si>
    <t>工程名称：南沙至珠海（中山）城际（万顷沙-香山段）轨道系统工程施工承包项目-广州段</t>
  </si>
  <si>
    <t>工作内容及计量规则</t>
  </si>
  <si>
    <t>计量单位</t>
  </si>
  <si>
    <t>金额（元）</t>
  </si>
  <si>
    <t>包括但不限于以下内容：铺轨基地、轨行区照明、配合信号转换装置安装时道岔重新拆装调试、隧道区间抽水、背景噪声测试、型式试验及周期性检验、视频监控及门禁系统（用于轨行区外如铺轨基地、车站入口或站台口处）、大型设备进退场、轮轨相关测试、轨行区调度系统（用于轨行区内）、临管、轨道精调、城际铁路新型轨道系统研究及试验、沉降变形评估等。
计量规则：铺轨开始后支付其他项目费的20%，开始焊轨支付其他项目费的20%，短轨贯通支付其他项目费的20%，完成试运行评估支付其他项目费的20%，线路开通后支付至其他项目费的90%；</t>
  </si>
  <si>
    <t>项</t>
  </si>
  <si>
    <t>工程名称:南沙至珠海（中山）城际（万顷沙-香山段）轨道系统工程施工承包项目-中山段</t>
  </si>
  <si>
    <t>080501001023</t>
  </si>
  <si>
    <t>080501001027</t>
  </si>
  <si>
    <t>080501001038</t>
  </si>
  <si>
    <t>(1)轨道基础控制点：沿线路成对布设，每30～60m布设一对点，布设在隧道侧墙或站台廊檐上，上下行单独布设。</t>
  </si>
  <si>
    <t>080501001039</t>
  </si>
  <si>
    <t>080501001040</t>
  </si>
  <si>
    <t>(1)道床类型：整体道床
(2)钢轨类型：60N钢轨
(3)采用移动式接触焊                      
(4)其他：详见用户需求书、图纸及要求</t>
  </si>
  <si>
    <t>080501001041</t>
  </si>
  <si>
    <r>
      <rPr>
        <sz val="10"/>
        <rFont val="宋体"/>
        <charset val="134"/>
      </rPr>
      <t>60kg/m</t>
    </r>
    <r>
      <rPr>
        <sz val="10"/>
        <rFont val="宋体"/>
        <charset val="134"/>
      </rPr>
      <t>钢轨冻结接头</t>
    </r>
  </si>
  <si>
    <t>080501001042</t>
  </si>
  <si>
    <t>080501001043</t>
  </si>
  <si>
    <t>1）道床类型：整体道床
（2）钢轨类型：60N钢轨                                         (3)其他：详见用户需求书、图纸及要求</t>
  </si>
  <si>
    <t>080502003002</t>
  </si>
  <si>
    <t>(1)轨型：60kg/m钢轨（U75V）
(2)岔枕类型：混凝土桁架长岔枕
(3)道床形式：地下高等减振隔离式减振垫整体道床
(4)道岔号：60kg/m-12号5.7m间距交叉渡线（固定辙叉，合金钢辙叉）
(5)其他：详见用户需求书、图纸及要求</t>
  </si>
  <si>
    <t>080502003003</t>
  </si>
  <si>
    <t>(1)轨型：60kg/m钢轨（U75V）
(2)岔枕类型：混凝土桁架长岔枕
(3)道床形式：地下高等减振隔离式减振垫整体道床
(4)道岔号：60kg/m-12号15.5m间距交叉渡线（可动心辙叉）
(5)其他：详见用户需求书、图纸及要求</t>
  </si>
  <si>
    <t>080502001009</t>
  </si>
  <si>
    <t>080502001010</t>
  </si>
  <si>
    <t>080502001011</t>
  </si>
  <si>
    <t>（1）道床类型：整体道床
（2）钢轨类型：60kg/m钢轨
（3）采用铝热焊                      （
（4）其他：详见用户需求书、图纸及要求</t>
  </si>
  <si>
    <t>080502001012</t>
  </si>
  <si>
    <t>080502001013</t>
  </si>
  <si>
    <t>080502001014</t>
  </si>
  <si>
    <t>（1）道床类型：整体道床
（2）钢轨类型：60N钢轨                                         
 (3)其他：详见用户需求书、图纸及要求</t>
  </si>
  <si>
    <t>080503006005</t>
  </si>
  <si>
    <t>(1)部位：地下一般段预制整体道床基底
(2)混凝土强度等级：C40混凝土
(3)伸缩缝做法及其他：详见用户需求书、图纸及要求
(4)明挖/盾构分界、区间泵房等处的前后各20m道床，在排水侧沟与侧墙或隧道结构衔接处，需涂PTN防水密封材料，要求涂抹衔接处两侧各宽250mm，厚1.2mm 
(5)含人防门/防淹门门槛处混凝土</t>
  </si>
  <si>
    <t>080503006006</t>
  </si>
  <si>
    <t>080503006007</t>
  </si>
  <si>
    <t>080503006008</t>
  </si>
  <si>
    <t>080503003014</t>
  </si>
  <si>
    <t>(1)部位：地下高等减振隔离式减振垫整体道床（道岔区现浇）
(2)混凝土强度等级：C40混凝土
(3)伸缩缝做法及其他：详见用户需求书、图纸及要求</t>
  </si>
  <si>
    <t>080503003015</t>
  </si>
  <si>
    <t xml:space="preserve">(1)部位：地下高等减振隔离式减振垫道床基底（预制板及岔区外现浇）
(2)混凝土强度等级：C40混凝土
(3)伸缩缝做法及其他：详见用户需求书、图纸及要求
(4)含人防门/防淹门门槛处混凝土
(5)明挖/盾构分界、区间泵房等处的前后各20m道床，在排水侧沟与侧墙或隧道结构衔接处，需涂PTN防水密封材料，要求涂抹衔接处两侧各宽250mm，厚1.2mm </t>
  </si>
  <si>
    <t>080503003016</t>
  </si>
  <si>
    <t>080503003017</t>
  </si>
  <si>
    <t>080503003018</t>
  </si>
  <si>
    <t>080503003019</t>
  </si>
  <si>
    <t>(1)部位：地下高等减振隔离式减振垫地段（道岔区现浇）
(2)减振垫（甲供）、缓冲垫板（甲供）、土工布、密封条（甲供）等，见用户需求书及图纸要求
(3)减振要求：满足设计参数要求</t>
  </si>
  <si>
    <t>按设计图示计算；
1.道床结构安装：(1)减振垫、缓冲垫板铺设；(2)检测、粗放、精调，施工测量。
2.设备等物料采购（不含甲供）及安装。
3.物料运输。
4.计量规则：费用包含仪器设备使用、以上作业内容及其它辅材采购安拆作业等全部工作内容的费用（加工搭接和施工损耗由投标人在其单价内考虑、不单独计量）。</t>
  </si>
  <si>
    <t>080503006009</t>
  </si>
  <si>
    <t>080503006010</t>
  </si>
  <si>
    <t>(1)部位：明挖区间、U型槽、单洞双线盾构等                                       
(2)规格：YG2型M16X245胀锚螺栓
(3)材质：螺栓需进行防腐处理</t>
  </si>
  <si>
    <t>080503006011</t>
  </si>
  <si>
    <t>080505001002</t>
  </si>
  <si>
    <t>080505003002</t>
  </si>
  <si>
    <t>080601004002</t>
  </si>
  <si>
    <t>080503005010</t>
  </si>
  <si>
    <t>080503005011</t>
  </si>
  <si>
    <t>080503005012</t>
  </si>
  <si>
    <t>080808001002</t>
  </si>
  <si>
    <t>080505005007</t>
  </si>
  <si>
    <t>080505005008</t>
  </si>
  <si>
    <t>080505005009</t>
  </si>
  <si>
    <t>080505005010</t>
  </si>
  <si>
    <t>080505005011</t>
  </si>
  <si>
    <t>080505005012</t>
  </si>
  <si>
    <t>(1)类型：道岔转辙器（右开）
(2)规格：60kg/m钢轨12号单开道岔转辙器（固定辙叉、右开），钢轨U75V，合金钢辙叉，直股尖轨跟端、基本轨两端、辙叉两端各加长60cm，以满足运营更换需求
(3)其他：详见用户需求书、图纸及要求</t>
  </si>
  <si>
    <t>080505005013</t>
  </si>
  <si>
    <t>(1)类型：道岔尖轨（左、右开按1:1备）
(2)规格：60kg/m钢轨12号单开道岔尖轨（固定辙叉），钢轨U75V，合金钢辙叉，直股尖轨跟端、基本轨两端、辙叉两端各加长60cm，以满足运营更换需求
(3)其他：详见用户需求书、图纸及要求</t>
  </si>
  <si>
    <t>080505005014</t>
  </si>
  <si>
    <t>(1)类型：道岔护轨
(2)规格：60kg/m钢轨12号单开道岔护轨（固定辙叉），钢轨U75V，合金钢辙叉
(3)其他：详见用户需求书、图纸及要求</t>
  </si>
  <si>
    <t>080505005015</t>
  </si>
  <si>
    <t>(1)类型：道岔基本轨（左、右开按1:1备）
(2)规格：60kg/m钢轨12号单开道岔基本轨（固定辙叉），钢轨U75V，合金钢辙叉，直股尖轨跟端、基本轨两端、辙叉两端各加长60cm，以满足运营更换需求
(3)其他：详见用户需求书、图纸及要求</t>
  </si>
  <si>
    <t>080505005016</t>
  </si>
  <si>
    <t>(1)类型：道岔辙叉（固定辙叉、合金钢辙叉）
(2)规格：60kg/m钢轨12号单开道岔辙叉（固定辙叉、合金钢辙叉），钢轨U75V，直股尖轨跟端、基本轨两端、辙叉两端各加长60cm，以满足运营更换需求
(3)其他：详见用户需求书、图纸及要求</t>
  </si>
  <si>
    <t>080505005017</t>
  </si>
  <si>
    <t>(1)类型：道岔转辙器（右开）
(2)规格：60kg/m钢轨12号单开道岔转辙器（可动心辙叉、右开），钢轨U75V，直股尖轨跟端、基本轨两端、辙叉两端各加长60cm，以满足运营更换需求
(3)其他：详见用户需求书、图纸及要求</t>
  </si>
  <si>
    <t>080505005018</t>
  </si>
  <si>
    <t>(1)类型：道岔尖轨（左、右开按1:1备）
(2)规格：60kg/m钢轨12号单开道岔尖轨（可动心辙叉），钢轨U75V，直股尖轨跟端、基本轨两端、辙叉两端各加长60cm，以满足运营更换需求
(3)其他：详见用户需求书、图纸及要求</t>
  </si>
  <si>
    <t>080505005019</t>
  </si>
  <si>
    <t>(1)类型：道岔护轨
(2)规格：60kg/m钢轨12号单开道岔护轨（可动心辙叉），钢轨U75V
(3)其他：详见用户需求书、图纸及要求</t>
  </si>
  <si>
    <t>080505005020</t>
  </si>
  <si>
    <t>(1)类型：道岔基本轨（左、右开按1:1备）
(2)规格：60kg/m钢轨12号单开道岔基本轨（可动心辙叉），钢轨U75V，直股尖轨跟端、基本轨两端、辙叉两端各加长60cm，以满足运营更换需求
(3)其他：详见用户需求书、图纸及要求</t>
  </si>
  <si>
    <t>66</t>
  </si>
  <si>
    <t>080505005021</t>
  </si>
  <si>
    <t>(1)类型：道岔辙叉（可动心辙叉）
(2)规格：60kg/m钢轨12号单开道岔辙叉（可动心辙叉），钢轨U75V，直股尖轨跟端、基本轨两端、辙叉两端各加长60cm，以满足运营更换需求
(3)其他：详见用户需求书、图纸及要求</t>
  </si>
  <si>
    <t>67</t>
  </si>
  <si>
    <t>080505005022</t>
  </si>
  <si>
    <t>(1)类型：交叉渡线锐角辙叉
(2)规格：60kg/m钢轨12号道岔交叉渡线辙叉（固定辙叉、合金钢辙叉），钢轨U75V
(3)其他：详见用户需求书、图纸及要求</t>
  </si>
  <si>
    <t>68</t>
  </si>
  <si>
    <t>080505005023</t>
  </si>
  <si>
    <t>(1)类型：交叉渡线钝角辙叉
(2)规格：60kg/m钢轨12号道岔交叉渡线辙叉（固定辙叉、合金钢辙叉），钢轨U75V
(3)其他：详见用户需求书、图纸及要求</t>
  </si>
  <si>
    <t>工程名称：南沙至珠海（中山）城际（万顷沙-香山段）轨道系统工程施工承包项目-中山段</t>
  </si>
  <si>
    <t>包括但不限于以下内容：铺轨基地、轨行区照明、配合信号转换装置安装时道岔重新拆装调试、隧道区间抽水、型式试验及周期性检验、视频监控及门禁系统（用于轨行区外如铺轨基地、车站入口或站台口处）、大型设备进退场、轮轨相关测试、轨行区调度系统（用于轨行区内）、轨道精调、沉降变形评估等。
计量规则：铺轨开始后支付其他项目费的20%，开始焊轨支付其他项目费的20%，短轨贯通支付其他项目费的20%，完成试运行评估支付其他项目费的20%，线路开通后支付至其他项目费的90%；</t>
  </si>
</sst>
</file>

<file path=xl/styles.xml><?xml version="1.0" encoding="utf-8"?>
<styleSheet xmlns="http://schemas.openxmlformats.org/spreadsheetml/2006/main">
  <numFmts count="11">
    <numFmt numFmtId="23" formatCode="\$#,##0_);\(\$#,##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000000000#"/>
    <numFmt numFmtId="178" formatCode="0.000_ "/>
    <numFmt numFmtId="179" formatCode="0.00_ "/>
    <numFmt numFmtId="180" formatCode="0.000"/>
    <numFmt numFmtId="181" formatCode="#,##0.00_ "/>
  </numFmts>
  <fonts count="52">
    <font>
      <sz val="11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rgb="FFFF0000"/>
      <name val="宋体"/>
      <charset val="134"/>
    </font>
    <font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b/>
      <sz val="20"/>
      <name val="宋体"/>
      <charset val="134"/>
    </font>
    <font>
      <sz val="11"/>
      <color rgb="FF00000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20"/>
      <name val="SimSun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color rgb="FF000000"/>
      <name val="宋体"/>
      <charset val="134"/>
    </font>
    <font>
      <sz val="20"/>
      <name val="宋体"/>
      <charset val="134"/>
      <scheme val="minor"/>
    </font>
    <font>
      <b/>
      <sz val="9"/>
      <color rgb="FF000000"/>
      <name val="宋体"/>
      <charset val="134"/>
    </font>
    <font>
      <b/>
      <sz val="12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5" borderId="10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9" borderId="11" applyNumberFormat="0" applyFon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3" fillId="13" borderId="14" applyNumberFormat="0" applyAlignment="0" applyProtection="0">
      <alignment vertical="center"/>
    </xf>
    <xf numFmtId="0" fontId="44" fillId="13" borderId="10" applyNumberFormat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" fillId="0" borderId="0"/>
    <xf numFmtId="0" fontId="31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50" fillId="0" borderId="0"/>
    <xf numFmtId="0" fontId="31" fillId="33" borderId="0" applyNumberFormat="0" applyBorder="0" applyAlignment="0" applyProtection="0">
      <alignment vertical="center"/>
    </xf>
    <xf numFmtId="0" fontId="30" fillId="0" borderId="0"/>
    <xf numFmtId="0" fontId="34" fillId="34" borderId="0" applyNumberFormat="0" applyBorder="0" applyAlignment="0" applyProtection="0">
      <alignment vertical="center"/>
    </xf>
    <xf numFmtId="0" fontId="51" fillId="0" borderId="0"/>
    <xf numFmtId="0" fontId="30" fillId="0" borderId="0">
      <alignment vertical="center"/>
    </xf>
    <xf numFmtId="0" fontId="30" fillId="0" borderId="0">
      <alignment vertical="center"/>
    </xf>
    <xf numFmtId="0" fontId="4" fillId="0" borderId="0"/>
    <xf numFmtId="0" fontId="4" fillId="0" borderId="0">
      <alignment vertical="center"/>
    </xf>
  </cellStyleXfs>
  <cellXfs count="126"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57" applyNumberFormat="1" applyFont="1" applyFill="1" applyBorder="1" applyAlignment="1" applyProtection="1">
      <alignment horizontal="center" vertical="center" wrapText="1"/>
    </xf>
    <xf numFmtId="0" fontId="5" fillId="0" borderId="2" xfId="57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57" applyNumberFormat="1" applyFont="1" applyFill="1" applyBorder="1" applyAlignment="1" applyProtection="1">
      <alignment horizontal="center" vertical="center" wrapText="1"/>
    </xf>
    <xf numFmtId="49" fontId="5" fillId="0" borderId="2" xfId="57" applyNumberFormat="1" applyFont="1" applyFill="1" applyBorder="1" applyAlignment="1" applyProtection="1">
      <alignment horizontal="center" vertical="center" wrapText="1"/>
    </xf>
    <xf numFmtId="0" fontId="5" fillId="0" borderId="2" xfId="57" applyNumberFormat="1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0" xfId="0" applyNumberFormat="1" applyFont="1" applyFill="1">
      <alignment vertical="center"/>
    </xf>
    <xf numFmtId="176" fontId="8" fillId="0" borderId="0" xfId="0" applyNumberFormat="1" applyFont="1" applyFill="1">
      <alignment vertical="center"/>
    </xf>
    <xf numFmtId="177" fontId="8" fillId="0" borderId="0" xfId="0" applyNumberFormat="1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178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9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10" fillId="0" borderId="0" xfId="0" applyFont="1" applyFill="1">
      <alignment vertical="center"/>
    </xf>
    <xf numFmtId="176" fontId="11" fillId="0" borderId="0" xfId="0" applyNumberFormat="1" applyFont="1" applyFill="1" applyAlignment="1">
      <alignment horizontal="center" vertical="center"/>
    </xf>
    <xf numFmtId="178" fontId="11" fillId="0" borderId="0" xfId="0" applyNumberFormat="1" applyFont="1" applyFill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/>
    </xf>
    <xf numFmtId="176" fontId="13" fillId="0" borderId="0" xfId="0" applyNumberFormat="1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178" fontId="8" fillId="0" borderId="0" xfId="0" applyNumberFormat="1" applyFont="1" applyFill="1" applyBorder="1" applyAlignment="1">
      <alignment horizontal="center" vertical="center" wrapText="1"/>
    </xf>
    <xf numFmtId="179" fontId="9" fillId="0" borderId="0" xfId="0" applyNumberFormat="1" applyFont="1" applyFill="1" applyBorder="1" applyAlignment="1">
      <alignment horizontal="center" vertical="center" wrapText="1"/>
    </xf>
    <xf numFmtId="179" fontId="8" fillId="0" borderId="0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17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 wrapText="1"/>
    </xf>
    <xf numFmtId="179" fontId="15" fillId="0" borderId="2" xfId="0" applyNumberFormat="1" applyFont="1" applyFill="1" applyBorder="1" applyAlignment="1">
      <alignment horizontal="center" vertical="center" wrapText="1"/>
    </xf>
    <xf numFmtId="17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9" fontId="16" fillId="0" borderId="4" xfId="0" applyNumberFormat="1" applyFont="1" applyFill="1" applyBorder="1" applyAlignment="1">
      <alignment horizontal="center" vertical="center"/>
    </xf>
    <xf numFmtId="179" fontId="7" fillId="0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/>
    </xf>
    <xf numFmtId="180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2" xfId="54" applyFont="1" applyFill="1" applyBorder="1" applyAlignment="1">
      <alignment vertical="center" wrapText="1"/>
    </xf>
    <xf numFmtId="0" fontId="5" fillId="0" borderId="2" xfId="54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23" fontId="5" fillId="0" borderId="2" xfId="0" applyNumberFormat="1" applyFont="1" applyFill="1" applyBorder="1" applyAlignment="1" applyProtection="1">
      <alignment vertical="center" wrapText="1"/>
    </xf>
    <xf numFmtId="40" fontId="7" fillId="0" borderId="4" xfId="0" applyNumberFormat="1" applyFont="1" applyFill="1" applyBorder="1" applyAlignment="1">
      <alignment horizontal="left" vertical="center" wrapText="1"/>
    </xf>
    <xf numFmtId="23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176" fontId="17" fillId="0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8" fillId="0" borderId="0" xfId="0" applyNumberFormat="1" applyFont="1" applyFill="1" applyAlignment="1">
      <alignment horizontal="center" vertical="center" wrapText="1"/>
    </xf>
    <xf numFmtId="179" fontId="6" fillId="0" borderId="0" xfId="0" applyNumberFormat="1" applyFont="1" applyFill="1" applyAlignment="1">
      <alignment horizontal="center" vertical="center" wrapText="1"/>
    </xf>
    <xf numFmtId="179" fontId="19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40" fontId="7" fillId="0" borderId="4" xfId="0" applyNumberFormat="1" applyFont="1" applyFill="1" applyBorder="1" applyAlignment="1">
      <alignment horizontal="center" vertical="center"/>
    </xf>
    <xf numFmtId="179" fontId="7" fillId="0" borderId="5" xfId="0" applyNumberFormat="1" applyFont="1" applyFill="1" applyBorder="1" applyAlignment="1">
      <alignment horizontal="center" vertical="center"/>
    </xf>
    <xf numFmtId="179" fontId="16" fillId="0" borderId="5" xfId="0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176" fontId="20" fillId="0" borderId="0" xfId="0" applyNumberFormat="1" applyFont="1">
      <alignment vertical="center"/>
    </xf>
    <xf numFmtId="49" fontId="21" fillId="0" borderId="0" xfId="0" applyNumberFormat="1" applyFont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54" applyFont="1" applyFill="1" applyBorder="1" applyAlignment="1">
      <alignment horizontal="center" vertical="center" wrapText="1"/>
    </xf>
    <xf numFmtId="176" fontId="13" fillId="0" borderId="2" xfId="51" applyNumberFormat="1" applyFont="1" applyFill="1" applyBorder="1" applyAlignment="1">
      <alignment horizontal="center" vertical="center" wrapText="1"/>
    </xf>
    <xf numFmtId="0" fontId="4" fillId="0" borderId="3" xfId="54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181" fontId="5" fillId="0" borderId="6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179" fontId="4" fillId="0" borderId="7" xfId="54" applyNumberFormat="1" applyFont="1" applyFill="1" applyBorder="1" applyAlignment="1">
      <alignment horizontal="center" vertical="center" wrapText="1"/>
    </xf>
    <xf numFmtId="0" fontId="20" fillId="0" borderId="2" xfId="0" applyFont="1" applyBorder="1">
      <alignment vertical="center"/>
    </xf>
    <xf numFmtId="0" fontId="0" fillId="0" borderId="2" xfId="0" applyFont="1" applyBorder="1">
      <alignment vertical="center"/>
    </xf>
    <xf numFmtId="10" fontId="20" fillId="0" borderId="2" xfId="0" applyNumberFormat="1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10" fontId="20" fillId="0" borderId="0" xfId="0" applyNumberFormat="1" applyFont="1">
      <alignment vertical="center"/>
    </xf>
    <xf numFmtId="179" fontId="22" fillId="0" borderId="1" xfId="0" applyNumberFormat="1" applyFont="1" applyFill="1" applyBorder="1" applyAlignment="1">
      <alignment horizontal="center" vertical="center" wrapText="1"/>
    </xf>
    <xf numFmtId="179" fontId="22" fillId="0" borderId="8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>
      <alignment horizontal="center" vertical="center"/>
    </xf>
    <xf numFmtId="40" fontId="23" fillId="0" borderId="4" xfId="0" applyNumberFormat="1" applyFont="1" applyFill="1" applyBorder="1" applyAlignment="1">
      <alignment horizontal="left" vertical="center" wrapText="1"/>
    </xf>
    <xf numFmtId="176" fontId="24" fillId="0" borderId="0" xfId="0" applyNumberFormat="1" applyFont="1" applyFill="1" applyAlignment="1">
      <alignment horizontal="center" vertical="center"/>
    </xf>
    <xf numFmtId="179" fontId="19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79" fontId="16" fillId="0" borderId="2" xfId="0" applyNumberFormat="1" applyFont="1" applyFill="1" applyBorder="1" applyAlignment="1">
      <alignment horizontal="center" vertical="center"/>
    </xf>
    <xf numFmtId="177" fontId="25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181" fontId="23" fillId="0" borderId="2" xfId="0" applyNumberFormat="1" applyFont="1" applyFill="1" applyBorder="1">
      <alignment vertical="center"/>
    </xf>
    <xf numFmtId="0" fontId="7" fillId="0" borderId="0" xfId="0" applyNumberFormat="1" applyFont="1" applyFill="1" applyAlignment="1">
      <alignment horizontal="left" vertical="center" wrapText="1"/>
    </xf>
    <xf numFmtId="0" fontId="3" fillId="3" borderId="0" xfId="54" applyFont="1" applyFill="1" applyAlignment="1">
      <alignment horizontal="center" vertical="center" wrapText="1"/>
    </xf>
    <xf numFmtId="0" fontId="26" fillId="3" borderId="0" xfId="54" applyFont="1" applyFill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49" fontId="27" fillId="0" borderId="2" xfId="51" applyNumberFormat="1" applyFont="1" applyFill="1" applyBorder="1" applyAlignment="1">
      <alignment horizontal="center" vertical="center"/>
    </xf>
    <xf numFmtId="0" fontId="28" fillId="0" borderId="2" xfId="54" applyFont="1" applyFill="1" applyBorder="1" applyAlignment="1">
      <alignment horizontal="justify" vertical="center" wrapText="1"/>
    </xf>
    <xf numFmtId="176" fontId="4" fillId="0" borderId="2" xfId="54" applyNumberFormat="1" applyFont="1" applyFill="1" applyBorder="1" applyAlignment="1">
      <alignment horizontal="center" vertical="center" wrapText="1"/>
    </xf>
    <xf numFmtId="179" fontId="4" fillId="0" borderId="2" xfId="54" applyNumberFormat="1" applyFont="1" applyFill="1" applyBorder="1" applyAlignment="1">
      <alignment horizontal="center" vertical="center" wrapText="1"/>
    </xf>
    <xf numFmtId="179" fontId="4" fillId="3" borderId="7" xfId="54" applyNumberFormat="1" applyFont="1" applyFill="1" applyBorder="1" applyAlignment="1">
      <alignment horizontal="center" vertical="center" wrapText="1"/>
    </xf>
    <xf numFmtId="0" fontId="28" fillId="0" borderId="2" xfId="54" applyFont="1" applyFill="1" applyBorder="1" applyAlignment="1">
      <alignment horizontal="left" vertical="center" wrapText="1"/>
    </xf>
    <xf numFmtId="49" fontId="29" fillId="3" borderId="2" xfId="51" applyNumberFormat="1" applyFont="1" applyFill="1" applyBorder="1" applyAlignment="1">
      <alignment horizontal="center" vertical="center"/>
    </xf>
    <xf numFmtId="0" fontId="4" fillId="0" borderId="2" xfId="54" applyFont="1" applyFill="1" applyBorder="1" applyAlignment="1">
      <alignment horizontal="left" vertical="center" wrapText="1"/>
    </xf>
    <xf numFmtId="49" fontId="29" fillId="0" borderId="2" xfId="51" applyNumberFormat="1" applyFont="1" applyFill="1" applyBorder="1" applyAlignment="1">
      <alignment horizontal="center" vertical="center"/>
    </xf>
    <xf numFmtId="0" fontId="29" fillId="0" borderId="2" xfId="51" applyNumberFormat="1" applyFont="1" applyFill="1" applyBorder="1" applyAlignment="1">
      <alignment horizontal="left" vertical="center" wrapText="1"/>
    </xf>
    <xf numFmtId="0" fontId="4" fillId="0" borderId="2" xfId="54" applyFont="1" applyFill="1" applyBorder="1" applyAlignment="1">
      <alignment horizontal="right" vertical="center" wrapText="1"/>
    </xf>
    <xf numFmtId="0" fontId="28" fillId="0" borderId="2" xfId="54" applyNumberFormat="1" applyFont="1" applyFill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/>
    </xf>
    <xf numFmtId="177" fontId="7" fillId="0" borderId="4" xfId="0" applyNumberFormat="1" applyFont="1" applyFill="1" applyBorder="1" applyAlignment="1" quotePrefix="1">
      <alignment horizontal="center" vertical="center" wrapText="1"/>
    </xf>
    <xf numFmtId="49" fontId="5" fillId="0" borderId="2" xfId="0" applyNumberFormat="1" applyFont="1" applyFill="1" applyBorder="1" applyAlignment="1" quotePrefix="1">
      <alignment horizontal="left" vertical="center"/>
    </xf>
    <xf numFmtId="0" fontId="5" fillId="0" borderId="2" xfId="0" applyFont="1" applyFill="1" applyBorder="1" applyAlignment="1" quotePrefix="1">
      <alignment vertical="center"/>
    </xf>
    <xf numFmtId="49" fontId="5" fillId="0" borderId="2" xfId="0" applyNumberFormat="1" applyFont="1" applyFill="1" applyBorder="1" applyAlignment="1" quotePrefix="1">
      <alignment horizontal="left" vertical="center" wrapText="1"/>
    </xf>
    <xf numFmtId="0" fontId="5" fillId="0" borderId="2" xfId="0" applyFont="1" applyFill="1" applyBorder="1" applyAlignment="1" quotePrefix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常规 2 10" xfId="51"/>
    <cellStyle name="60% - 强调文字颜色 6" xfId="52" builtinId="52"/>
    <cellStyle name="Normal" xfId="53"/>
    <cellStyle name="常规 2" xfId="54"/>
    <cellStyle name="常规 2 2 3 2" xfId="55"/>
    <cellStyle name="常规 3" xfId="56"/>
    <cellStyle name="常规 5" xfId="57"/>
  </cellStyles>
  <tableStyles count="0" defaultTableStyle="TableStyleMedium2" defaultPivotStyle="PivotStyleLight16"/>
  <colors>
    <mruColors>
      <color rgb="00FED6F9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6.xml"/><Relationship Id="rId1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4.xml"/><Relationship Id="rId14" Type="http://schemas.openxmlformats.org/officeDocument/2006/relationships/externalLink" Target="externalLinks/externalLink3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customXml" Target="../customXml/item3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013;&#38081;&#21313;&#22235;&#23616;&#23458;&#26449;&#32852;&#32476;&#32447;&#25253;&#202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3&#26631;&#21333;&#20215;&#20998;&#26512;(&#21407;&#22987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53;&#20215;&#25991;&#2021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8;&#26009;&#24211;&#29616;&#2021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xiao\&#24037;&#31243;&#36896;&#20215;\&#36196;&#40557;&#21306;&#38388;&#38567;&#36947;&#30462;&#26500;&#24037;&#31243;\&#21512;&#21516;&#22806;&#21464;&#26356;\&#35745;&#21010;&#37096;\&#39044;&#31639;\&#19978;&#25253;&#30462;&#24314;\&#20013;&#38081;&#21313;&#22235;&#23616;&#23458;&#26449;&#32852;&#32476;&#32447;&#25253;&#202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18&#21495;&#32447;&#36712;&#36947;&#21512;&#21516;&#28165;&#21333;&#23548;&#20837;&#27169;&#26495;-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清单汇总表"/>
      <sheetName val="工程量清单"/>
      <sheetName val="调整报价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1.1"/>
      <sheetName val="2.11.2"/>
      <sheetName val="2.12"/>
      <sheetName val="2.13"/>
      <sheetName val="2.14-1"/>
      <sheetName val="2.14"/>
      <sheetName val="2.15"/>
      <sheetName val="2.16"/>
      <sheetName val="2.17"/>
      <sheetName val="2.18"/>
      <sheetName val="2.19"/>
      <sheetName val="2.20"/>
      <sheetName val="2.21"/>
      <sheetName val="3.1"/>
      <sheetName val="3.2"/>
      <sheetName val="3.8"/>
      <sheetName val="3.14"/>
      <sheetName val="3.16"/>
      <sheetName val="3.18"/>
      <sheetName val="3.19"/>
      <sheetName val="4.1"/>
      <sheetName val="4.2"/>
      <sheetName val="4.3"/>
      <sheetName val="4.4"/>
      <sheetName val="4.5"/>
      <sheetName val="4.6"/>
      <sheetName val="4.7"/>
      <sheetName val="4.8"/>
      <sheetName val="4.10"/>
      <sheetName val="4.12"/>
      <sheetName val="4.13"/>
      <sheetName val="5.1"/>
      <sheetName val="5.4"/>
      <sheetName val="5.7"/>
      <sheetName val="5.10"/>
      <sheetName val="项目包干2"/>
      <sheetName val="监理2.1"/>
      <sheetName val="钢筋砼单价3"/>
      <sheetName val="用款计划4"/>
      <sheetName val="业主供料表5"/>
      <sheetName val="防水价格表6"/>
      <sheetName val="砼采用价7"/>
      <sheetName val="计算程序表8"/>
      <sheetName val="数据库"/>
      <sheetName val="比率"/>
      <sheetName val="工程数量汇总"/>
      <sheetName val="各工法临时支护数量"/>
      <sheetName val="各项费用汇总"/>
      <sheetName val="单价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清单汇总"/>
      <sheetName val="昌岗中路站清单汇总"/>
      <sheetName val="工程量清单(车站表一)"/>
      <sheetName val="附件二(昌岗站)"/>
      <sheetName val="跃昌区间清单汇总"/>
      <sheetName val="工程量清单(跃昌区间表二)"/>
      <sheetName val="附件二(跃昌区间)"/>
      <sheetName val="昌沙区间清单汇总"/>
      <sheetName val="工程量清单(昌沙区间表三)"/>
      <sheetName val="附件二(昌沙区间)"/>
      <sheetName val="车站围护"/>
      <sheetName val="车站土石"/>
      <sheetName val="车站主体、通道、风道"/>
      <sheetName val="100章单价(3标)"/>
      <sheetName val="矿山法隧道"/>
      <sheetName val="竖井、轨排井"/>
      <sheetName val="联络通道"/>
      <sheetName val="附件三"/>
      <sheetName val="附件四"/>
      <sheetName val="附件五"/>
      <sheetName val="附件六"/>
      <sheetName val="附件七"/>
      <sheetName val="附件八"/>
      <sheetName val="附件九之一"/>
      <sheetName val="附件九之二"/>
      <sheetName val="人工"/>
      <sheetName val="材料"/>
      <sheetName val="机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表六 (2)"/>
      <sheetName val="目录"/>
      <sheetName val="表一"/>
      <sheetName val="表二"/>
      <sheetName val="表三"/>
      <sheetName val="表四"/>
      <sheetName val="表五"/>
      <sheetName val="表六"/>
      <sheetName val="单价分析表"/>
      <sheetName val="表七"/>
      <sheetName val="表八-1"/>
      <sheetName val="表八-2"/>
      <sheetName val="表九-1"/>
      <sheetName val="表九-2"/>
      <sheetName val="2.1单价分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材料库"/>
      <sheetName val="单价分析"/>
      <sheetName val="比率"/>
      <sheetName val="数据库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清单汇总表"/>
      <sheetName val="工程量清单"/>
      <sheetName val="调整报价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1.1"/>
      <sheetName val="2.11.2"/>
      <sheetName val="2.12"/>
      <sheetName val="2.13"/>
      <sheetName val="2.14-1"/>
      <sheetName val="2.14"/>
      <sheetName val="2.15"/>
      <sheetName val="2.16"/>
      <sheetName val="2.17"/>
      <sheetName val="2.18"/>
      <sheetName val="2.19"/>
      <sheetName val="2.20"/>
      <sheetName val="2.21"/>
      <sheetName val="3.1"/>
      <sheetName val="3.2"/>
      <sheetName val="3.8"/>
      <sheetName val="3.14"/>
      <sheetName val="3.16"/>
      <sheetName val="3.18"/>
      <sheetName val="3.19"/>
      <sheetName val="4.1"/>
      <sheetName val="4.2"/>
      <sheetName val="4.3"/>
      <sheetName val="4.4"/>
      <sheetName val="4.5"/>
      <sheetName val="4.6"/>
      <sheetName val="4.7"/>
      <sheetName val="4.8"/>
      <sheetName val="4.10"/>
      <sheetName val="4.12"/>
      <sheetName val="4.13"/>
      <sheetName val="5.1"/>
      <sheetName val="5.4"/>
      <sheetName val="5.7"/>
      <sheetName val="5.10"/>
      <sheetName val="项目包干2"/>
      <sheetName val="监理2.1"/>
      <sheetName val="钢筋砼单价3"/>
      <sheetName val="用款计划4"/>
      <sheetName val="业主供料表5"/>
      <sheetName val="防水价格表6"/>
      <sheetName val="砼采用价7"/>
      <sheetName val="计算程序表8"/>
      <sheetName val="数据库"/>
      <sheetName val="比率"/>
      <sheetName val="工程数量汇总"/>
      <sheetName val="各工法临时支护数量"/>
      <sheetName val="各项费用汇总"/>
      <sheetName val="单价分析"/>
      <sheetName val="材料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2号线-合同清单"/>
      <sheetName val="18号线-合同清单"/>
      <sheetName val="B03-计量单位名称"/>
      <sheetName val="B12-税码信息"/>
      <sheetName val="B11-预算代码"/>
      <sheetName val="B10-币种"/>
      <sheetName val="B09-资金渠道"/>
      <sheetName val="B08-开支类型信息"/>
      <sheetName val="B07-概算代码及说明"/>
      <sheetName val="B06-资产分类信息"/>
      <sheetName val="B05-开项类别及其说明"/>
      <sheetName val="B04-站点或区间 (2)"/>
      <sheetName val="B04-站点或区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zoomScale="85" zoomScaleNormal="85" workbookViewId="0">
      <pane ySplit="3" topLeftCell="A7" activePane="bottomLeft" state="frozen"/>
      <selection/>
      <selection pane="bottomLeft" activeCell="E41" sqref="E41"/>
    </sheetView>
  </sheetViews>
  <sheetFormatPr defaultColWidth="9" defaultRowHeight="13.5" outlineLevelCol="7"/>
  <cols>
    <col min="1" max="1" width="10.2166666666667" style="78" customWidth="1"/>
    <col min="2" max="2" width="30.6666666666667" style="78" customWidth="1"/>
    <col min="3" max="7" width="17.4416666666667" style="79" customWidth="1"/>
    <col min="8" max="8" width="15.3333333333333" style="78" customWidth="1"/>
    <col min="9" max="9" width="22.1083333333333" style="78" customWidth="1"/>
    <col min="10" max="10" width="26.5583333333333" style="78" customWidth="1"/>
    <col min="11" max="11" width="22.1083333333333" style="78" customWidth="1"/>
    <col min="12" max="16384" width="9" style="78"/>
  </cols>
  <sheetData>
    <row r="1" ht="49.05" customHeight="1" spans="1:8">
      <c r="A1" s="110" t="s">
        <v>0</v>
      </c>
      <c r="B1" s="111"/>
      <c r="C1" s="111"/>
      <c r="D1" s="111"/>
      <c r="E1" s="111"/>
      <c r="F1" s="111"/>
      <c r="G1" s="111"/>
      <c r="H1" s="111"/>
    </row>
    <row r="2" ht="15.6" customHeight="1" spans="1:8">
      <c r="A2" s="112" t="s">
        <v>1</v>
      </c>
      <c r="B2" s="112" t="s">
        <v>2</v>
      </c>
      <c r="C2" s="83" t="s">
        <v>3</v>
      </c>
      <c r="D2" s="83" t="s">
        <v>4</v>
      </c>
      <c r="E2" s="83"/>
      <c r="F2" s="83"/>
      <c r="G2" s="83" t="s">
        <v>5</v>
      </c>
      <c r="H2" s="112" t="s">
        <v>6</v>
      </c>
    </row>
    <row r="3" ht="28.5" spans="1:8">
      <c r="A3" s="112"/>
      <c r="B3" s="112"/>
      <c r="C3" s="83"/>
      <c r="D3" s="83" t="s">
        <v>7</v>
      </c>
      <c r="E3" s="83" t="s">
        <v>8</v>
      </c>
      <c r="F3" s="83" t="s">
        <v>9</v>
      </c>
      <c r="G3" s="83"/>
      <c r="H3" s="112"/>
    </row>
    <row r="4" ht="19.05" customHeight="1" spans="1:8">
      <c r="A4" s="113" t="s">
        <v>10</v>
      </c>
      <c r="B4" s="114" t="s">
        <v>11</v>
      </c>
      <c r="C4" s="115"/>
      <c r="D4" s="116"/>
      <c r="E4" s="116"/>
      <c r="F4" s="116"/>
      <c r="G4" s="116"/>
      <c r="H4" s="112" t="s">
        <v>12</v>
      </c>
    </row>
    <row r="5" ht="19.05" customHeight="1" spans="1:8">
      <c r="A5" s="113" t="s">
        <v>13</v>
      </c>
      <c r="B5" s="114" t="s">
        <v>14</v>
      </c>
      <c r="C5" s="115"/>
      <c r="D5" s="116"/>
      <c r="E5" s="116"/>
      <c r="F5" s="116"/>
      <c r="G5" s="117"/>
      <c r="H5" s="112" t="s">
        <v>12</v>
      </c>
    </row>
    <row r="6" ht="19.05" customHeight="1" spans="1:8">
      <c r="A6" s="113" t="s">
        <v>15</v>
      </c>
      <c r="B6" s="118" t="s">
        <v>16</v>
      </c>
      <c r="C6" s="115"/>
      <c r="D6" s="116"/>
      <c r="E6" s="116"/>
      <c r="F6" s="116"/>
      <c r="G6" s="117"/>
      <c r="H6" s="112" t="s">
        <v>12</v>
      </c>
    </row>
    <row r="7" ht="19.05" customHeight="1" spans="1:8">
      <c r="A7" s="119" t="s">
        <v>17</v>
      </c>
      <c r="B7" s="120" t="s">
        <v>18</v>
      </c>
      <c r="C7" s="115"/>
      <c r="D7" s="116"/>
      <c r="E7" s="88"/>
      <c r="F7" s="88"/>
      <c r="G7" s="117"/>
      <c r="H7" s="120"/>
    </row>
    <row r="8" ht="19.05" customHeight="1" spans="1:8">
      <c r="A8" s="119" t="s">
        <v>19</v>
      </c>
      <c r="B8" s="120" t="s">
        <v>20</v>
      </c>
      <c r="C8" s="115"/>
      <c r="D8" s="88"/>
      <c r="E8" s="88"/>
      <c r="F8" s="116"/>
      <c r="G8" s="117"/>
      <c r="H8" s="120"/>
    </row>
    <row r="9" ht="19.05" customHeight="1" spans="1:8">
      <c r="A9" s="113" t="s">
        <v>21</v>
      </c>
      <c r="B9" s="118" t="s">
        <v>22</v>
      </c>
      <c r="C9" s="115"/>
      <c r="D9" s="117"/>
      <c r="E9" s="88"/>
      <c r="F9" s="116"/>
      <c r="G9" s="117"/>
      <c r="H9" s="112" t="s">
        <v>12</v>
      </c>
    </row>
    <row r="10" ht="19.05" customHeight="1" spans="1:8">
      <c r="A10" s="121" t="s">
        <v>23</v>
      </c>
      <c r="B10" s="122" t="s">
        <v>24</v>
      </c>
      <c r="C10" s="115"/>
      <c r="D10" s="117"/>
      <c r="E10" s="117"/>
      <c r="F10" s="88"/>
      <c r="G10" s="117"/>
      <c r="H10" s="112"/>
    </row>
    <row r="11" ht="19.05" customHeight="1" spans="1:8">
      <c r="A11" s="121" t="s">
        <v>25</v>
      </c>
      <c r="B11" s="122" t="s">
        <v>20</v>
      </c>
      <c r="C11" s="115"/>
      <c r="D11" s="88"/>
      <c r="E11" s="88"/>
      <c r="F11" s="116"/>
      <c r="G11" s="117"/>
      <c r="H11" s="112"/>
    </row>
    <row r="12" ht="19.05" customHeight="1" spans="1:8">
      <c r="A12" s="113" t="s">
        <v>26</v>
      </c>
      <c r="B12" s="118" t="s">
        <v>27</v>
      </c>
      <c r="C12" s="115"/>
      <c r="D12" s="117"/>
      <c r="E12" s="117"/>
      <c r="F12" s="115"/>
      <c r="G12" s="117"/>
      <c r="H12" s="112" t="s">
        <v>12</v>
      </c>
    </row>
    <row r="13" ht="19.05" customHeight="1" spans="1:8">
      <c r="A13" s="113" t="s">
        <v>28</v>
      </c>
      <c r="B13" s="118" t="s">
        <v>29</v>
      </c>
      <c r="C13" s="115">
        <v>8811981</v>
      </c>
      <c r="D13" s="117"/>
      <c r="E13" s="117"/>
      <c r="F13" s="115"/>
      <c r="G13" s="117"/>
      <c r="H13" s="123" t="s">
        <v>30</v>
      </c>
    </row>
    <row r="14" ht="19.05" customHeight="1" spans="1:8">
      <c r="A14" s="113" t="s">
        <v>31</v>
      </c>
      <c r="B14" s="114" t="s">
        <v>32</v>
      </c>
      <c r="C14" s="115"/>
      <c r="D14" s="116"/>
      <c r="E14" s="116"/>
      <c r="F14" s="116"/>
      <c r="G14" s="116"/>
      <c r="H14" s="112" t="s">
        <v>12</v>
      </c>
    </row>
    <row r="15" ht="19.05" customHeight="1" spans="1:8">
      <c r="A15" s="113" t="s">
        <v>13</v>
      </c>
      <c r="B15" s="114" t="s">
        <v>14</v>
      </c>
      <c r="C15" s="115"/>
      <c r="D15" s="116"/>
      <c r="E15" s="116"/>
      <c r="F15" s="116"/>
      <c r="G15" s="117"/>
      <c r="H15" s="112" t="s">
        <v>12</v>
      </c>
    </row>
    <row r="16" ht="19.05" customHeight="1" spans="1:8">
      <c r="A16" s="113" t="s">
        <v>15</v>
      </c>
      <c r="B16" s="118" t="s">
        <v>16</v>
      </c>
      <c r="C16" s="115"/>
      <c r="D16" s="116"/>
      <c r="E16" s="116"/>
      <c r="F16" s="116"/>
      <c r="G16" s="117"/>
      <c r="H16" s="112" t="s">
        <v>12</v>
      </c>
    </row>
    <row r="17" ht="19.05" customHeight="1" spans="1:8">
      <c r="A17" s="119" t="s">
        <v>17</v>
      </c>
      <c r="B17" s="120" t="s">
        <v>18</v>
      </c>
      <c r="C17" s="115"/>
      <c r="D17" s="116"/>
      <c r="E17" s="88"/>
      <c r="F17" s="88"/>
      <c r="G17" s="117"/>
      <c r="H17" s="120"/>
    </row>
    <row r="18" ht="19.05" customHeight="1" spans="1:8">
      <c r="A18" s="119" t="s">
        <v>19</v>
      </c>
      <c r="B18" s="120" t="s">
        <v>20</v>
      </c>
      <c r="C18" s="115"/>
      <c r="D18" s="88"/>
      <c r="E18" s="88"/>
      <c r="F18" s="116"/>
      <c r="G18" s="117"/>
      <c r="H18" s="120"/>
    </row>
    <row r="19" ht="19.05" customHeight="1" spans="1:8">
      <c r="A19" s="113" t="s">
        <v>21</v>
      </c>
      <c r="B19" s="118" t="s">
        <v>22</v>
      </c>
      <c r="C19" s="115"/>
      <c r="D19" s="117"/>
      <c r="E19" s="88"/>
      <c r="F19" s="116"/>
      <c r="G19" s="117"/>
      <c r="H19" s="112" t="s">
        <v>12</v>
      </c>
    </row>
    <row r="20" ht="19.05" customHeight="1" spans="1:8">
      <c r="A20" s="121" t="s">
        <v>23</v>
      </c>
      <c r="B20" s="122" t="s">
        <v>24</v>
      </c>
      <c r="C20" s="115"/>
      <c r="D20" s="117"/>
      <c r="E20" s="117"/>
      <c r="F20" s="88"/>
      <c r="G20" s="117"/>
      <c r="H20" s="112"/>
    </row>
    <row r="21" ht="19.05" customHeight="1" spans="1:8">
      <c r="A21" s="121" t="s">
        <v>25</v>
      </c>
      <c r="B21" s="122" t="s">
        <v>20</v>
      </c>
      <c r="C21" s="115"/>
      <c r="D21" s="88"/>
      <c r="E21" s="88"/>
      <c r="F21" s="116"/>
      <c r="G21" s="117"/>
      <c r="H21" s="112"/>
    </row>
    <row r="22" ht="19.05" customHeight="1" spans="1:8">
      <c r="A22" s="113" t="s">
        <v>26</v>
      </c>
      <c r="B22" s="118" t="s">
        <v>27</v>
      </c>
      <c r="C22" s="115"/>
      <c r="D22" s="117"/>
      <c r="E22" s="117"/>
      <c r="F22" s="115"/>
      <c r="G22" s="117"/>
      <c r="H22" s="112" t="s">
        <v>12</v>
      </c>
    </row>
    <row r="23" ht="19.05" customHeight="1" spans="1:8">
      <c r="A23" s="113" t="s">
        <v>28</v>
      </c>
      <c r="B23" s="118" t="s">
        <v>29</v>
      </c>
      <c r="C23" s="115">
        <v>2564816</v>
      </c>
      <c r="D23" s="117"/>
      <c r="E23" s="117"/>
      <c r="F23" s="115"/>
      <c r="G23" s="117"/>
      <c r="H23" s="123" t="s">
        <v>30</v>
      </c>
    </row>
    <row r="24" ht="19.05" customHeight="1" spans="1:8">
      <c r="A24" s="113"/>
      <c r="B24" s="124" t="s">
        <v>33</v>
      </c>
      <c r="C24" s="115"/>
      <c r="D24" s="116"/>
      <c r="E24" s="116"/>
      <c r="F24" s="116"/>
      <c r="G24" s="117"/>
      <c r="H24" s="116"/>
    </row>
    <row r="25" ht="31.8" customHeight="1" spans="1:8">
      <c r="A25" s="125" t="s">
        <v>34</v>
      </c>
      <c r="B25" s="125"/>
      <c r="C25" s="125"/>
      <c r="D25" s="125"/>
      <c r="E25" s="125"/>
      <c r="F25" s="125"/>
      <c r="G25" s="125"/>
      <c r="H25" s="125"/>
    </row>
  </sheetData>
  <sheetProtection formatCells="0" insertHyperlinks="0" autoFilter="0"/>
  <mergeCells count="8">
    <mergeCell ref="A1:H1"/>
    <mergeCell ref="D2:F2"/>
    <mergeCell ref="A25:H25"/>
    <mergeCell ref="A2:A3"/>
    <mergeCell ref="B2:B3"/>
    <mergeCell ref="C2:C3"/>
    <mergeCell ref="G2:G3"/>
    <mergeCell ref="H2:H3"/>
  </mergeCells>
  <printOptions horizontalCentered="1"/>
  <pageMargins left="0.590277777777778" right="0.590277777777778" top="0.590277777777778" bottom="0.590277777777778" header="0.298611111111111" footer="0.314583333333333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view="pageBreakPreview" zoomScale="70" zoomScaleNormal="90" workbookViewId="0">
      <selection activeCell="B6" sqref="B6"/>
    </sheetView>
  </sheetViews>
  <sheetFormatPr defaultColWidth="9" defaultRowHeight="13.5" outlineLevelRow="7"/>
  <cols>
    <col min="1" max="1" width="7.88333333333333" style="78" customWidth="1"/>
    <col min="2" max="2" width="22.4416666666667" style="78" customWidth="1"/>
    <col min="3" max="3" width="22.8833333333333" style="79" customWidth="1"/>
    <col min="4" max="6" width="21.4416666666667" style="78" customWidth="1"/>
    <col min="7" max="7" width="18.1083333333333" style="78" customWidth="1"/>
    <col min="8" max="8" width="22.1083333333333" style="78" customWidth="1"/>
    <col min="9" max="10" width="15.2166666666667" style="78" customWidth="1"/>
    <col min="11" max="11" width="11.2166666666667" style="78" customWidth="1"/>
    <col min="12" max="16384" width="9" style="78"/>
  </cols>
  <sheetData>
    <row r="1" ht="49.95" customHeight="1" spans="1:7">
      <c r="A1" s="80" t="s">
        <v>35</v>
      </c>
      <c r="B1" s="80"/>
      <c r="C1" s="80"/>
      <c r="D1" s="80"/>
      <c r="E1" s="80"/>
      <c r="F1" s="80"/>
      <c r="G1" s="80"/>
    </row>
    <row r="2" ht="31.95" customHeight="1" spans="1:7">
      <c r="A2" s="81" t="s">
        <v>36</v>
      </c>
      <c r="B2" s="81"/>
      <c r="C2" s="81"/>
      <c r="D2" s="81"/>
      <c r="E2" s="81"/>
      <c r="F2" s="81"/>
      <c r="G2" s="81"/>
    </row>
    <row r="3" ht="28.05" customHeight="1" spans="1:10">
      <c r="A3" s="82" t="s">
        <v>1</v>
      </c>
      <c r="B3" s="82" t="s">
        <v>2</v>
      </c>
      <c r="C3" s="83" t="s">
        <v>3</v>
      </c>
      <c r="D3" s="83" t="s">
        <v>4</v>
      </c>
      <c r="E3" s="83"/>
      <c r="F3" s="83"/>
      <c r="G3" s="82" t="s">
        <v>6</v>
      </c>
      <c r="I3" s="92"/>
      <c r="J3" s="92"/>
    </row>
    <row r="4" ht="37.05" customHeight="1" spans="1:10">
      <c r="A4" s="84"/>
      <c r="B4" s="84"/>
      <c r="C4" s="83"/>
      <c r="D4" s="83" t="s">
        <v>7</v>
      </c>
      <c r="E4" s="83" t="s">
        <v>8</v>
      </c>
      <c r="F4" s="83" t="s">
        <v>9</v>
      </c>
      <c r="G4" s="84"/>
      <c r="I4" s="92"/>
      <c r="J4" s="92"/>
    </row>
    <row r="5" ht="46.05" customHeight="1" spans="1:11">
      <c r="A5" s="85">
        <v>1</v>
      </c>
      <c r="B5" s="85" t="s">
        <v>18</v>
      </c>
      <c r="C5" s="86"/>
      <c r="D5" s="87"/>
      <c r="E5" s="88"/>
      <c r="F5" s="88"/>
      <c r="G5" s="89"/>
      <c r="K5" s="93"/>
    </row>
    <row r="6" ht="46.05" customHeight="1" spans="1:11">
      <c r="A6" s="85">
        <v>2</v>
      </c>
      <c r="B6" s="85" t="s">
        <v>22</v>
      </c>
      <c r="C6" s="86"/>
      <c r="D6" s="88"/>
      <c r="E6" s="88"/>
      <c r="F6" s="88"/>
      <c r="G6" s="89"/>
      <c r="K6" s="93"/>
    </row>
    <row r="7" ht="46.05" customHeight="1" spans="1:11">
      <c r="A7" s="85">
        <v>3</v>
      </c>
      <c r="B7" s="85" t="s">
        <v>20</v>
      </c>
      <c r="C7" s="86"/>
      <c r="D7" s="88"/>
      <c r="E7" s="88"/>
      <c r="F7" s="90"/>
      <c r="G7" s="89"/>
      <c r="K7" s="93"/>
    </row>
    <row r="8" ht="46.05" customHeight="1" spans="1:11">
      <c r="A8" s="85">
        <v>4</v>
      </c>
      <c r="B8" s="85" t="s">
        <v>37</v>
      </c>
      <c r="C8" s="86"/>
      <c r="D8" s="87"/>
      <c r="E8" s="89"/>
      <c r="F8" s="90"/>
      <c r="G8" s="91"/>
      <c r="K8" s="93"/>
    </row>
  </sheetData>
  <sheetProtection formatCells="0" insertHyperlinks="0" autoFilter="0"/>
  <mergeCells count="7">
    <mergeCell ref="A1:G1"/>
    <mergeCell ref="A2:G2"/>
    <mergeCell ref="D3:F3"/>
    <mergeCell ref="A3:A4"/>
    <mergeCell ref="B3:B4"/>
    <mergeCell ref="C3:C4"/>
    <mergeCell ref="G3:G4"/>
  </mergeCells>
  <printOptions horizontalCentered="1"/>
  <pageMargins left="0.590277777777778" right="0.590277777777778" top="0.590277777777778" bottom="0.590277777777778" header="0.298611111111111" footer="0.314583333333333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XDM72"/>
  <sheetViews>
    <sheetView view="pageBreakPreview" zoomScale="115" zoomScaleNormal="100" topLeftCell="C1" workbookViewId="0">
      <pane ySplit="4" topLeftCell="A5" activePane="bottomLeft" state="frozen"/>
      <selection/>
      <selection pane="bottomLeft" activeCell="G7" sqref="G7"/>
    </sheetView>
  </sheetViews>
  <sheetFormatPr defaultColWidth="9" defaultRowHeight="12"/>
  <cols>
    <col min="1" max="1" width="6.775" style="22" customWidth="1"/>
    <col min="2" max="2" width="13.775" style="23" customWidth="1"/>
    <col min="3" max="3" width="21.4416666666667" style="24" customWidth="1"/>
    <col min="4" max="4" width="44.5583333333333" style="24" customWidth="1"/>
    <col min="5" max="5" width="7.10833333333333" style="25" customWidth="1"/>
    <col min="6" max="6" width="14.3333333333333" style="26" customWidth="1"/>
    <col min="7" max="7" width="14.3333333333333" style="27" customWidth="1"/>
    <col min="8" max="8" width="13.775" style="28" customWidth="1"/>
    <col min="9" max="9" width="41.2166666666667" style="24" customWidth="1"/>
    <col min="10" max="11" width="12" style="29" customWidth="1"/>
    <col min="12" max="12" width="9.21666666666667" style="30"/>
    <col min="13" max="19" width="9" style="30"/>
    <col min="20" max="20" width="9.21666666666667" style="30"/>
    <col min="21" max="27" width="9" style="30"/>
    <col min="28" max="28" width="9.21666666666667" style="30"/>
    <col min="29" max="35" width="9" style="30"/>
    <col min="36" max="36" width="9.21666666666667" style="30"/>
    <col min="37" max="43" width="9" style="30"/>
    <col min="44" max="44" width="9.21666666666667" style="30"/>
    <col min="45" max="51" width="9" style="30"/>
    <col min="52" max="52" width="9.21666666666667" style="30"/>
    <col min="53" max="59" width="9" style="30"/>
    <col min="60" max="60" width="9.21666666666667" style="30"/>
    <col min="61" max="67" width="9" style="30"/>
    <col min="68" max="68" width="9.21666666666667" style="30"/>
    <col min="69" max="75" width="9" style="30"/>
    <col min="76" max="76" width="9.21666666666667" style="30"/>
    <col min="77" max="83" width="9" style="30"/>
    <col min="84" max="84" width="9.21666666666667" style="30"/>
    <col min="85" max="91" width="9" style="30"/>
    <col min="92" max="92" width="9.21666666666667" style="30"/>
    <col min="93" max="99" width="9" style="30"/>
    <col min="100" max="100" width="9.21666666666667" style="30"/>
    <col min="101" max="107" width="9" style="30"/>
    <col min="108" max="108" width="9.21666666666667" style="30"/>
    <col min="109" max="115" width="9" style="30"/>
    <col min="116" max="116" width="9.21666666666667" style="30"/>
    <col min="117" max="123" width="9" style="30"/>
    <col min="124" max="124" width="9.21666666666667" style="30"/>
    <col min="125" max="131" width="9" style="30"/>
    <col min="132" max="132" width="9.21666666666667" style="30"/>
    <col min="133" max="139" width="9" style="30"/>
    <col min="140" max="140" width="9.21666666666667" style="30"/>
    <col min="141" max="147" width="9" style="30"/>
    <col min="148" max="148" width="9.21666666666667" style="30"/>
    <col min="149" max="155" width="9" style="30"/>
    <col min="156" max="156" width="9.21666666666667" style="30"/>
    <col min="157" max="163" width="9" style="30"/>
    <col min="164" max="164" width="9.21666666666667" style="30"/>
    <col min="165" max="171" width="9" style="30"/>
    <col min="172" max="172" width="9.21666666666667" style="30"/>
    <col min="173" max="179" width="9" style="30"/>
    <col min="180" max="180" width="9.21666666666667" style="30"/>
    <col min="181" max="187" width="9" style="30"/>
    <col min="188" max="188" width="9.21666666666667" style="30"/>
    <col min="189" max="195" width="9" style="30"/>
    <col min="196" max="196" width="9.21666666666667" style="30"/>
    <col min="197" max="203" width="9" style="30"/>
    <col min="204" max="204" width="9.21666666666667" style="30"/>
    <col min="205" max="211" width="9" style="30"/>
    <col min="212" max="212" width="9.21666666666667" style="30"/>
    <col min="213" max="219" width="9" style="30"/>
    <col min="220" max="220" width="9.21666666666667" style="30"/>
    <col min="221" max="227" width="9" style="30"/>
    <col min="228" max="228" width="9.21666666666667" style="30"/>
    <col min="229" max="235" width="9" style="30"/>
    <col min="236" max="236" width="9.21666666666667" style="30"/>
    <col min="237" max="243" width="9" style="30"/>
    <col min="244" max="244" width="9.21666666666667" style="30"/>
    <col min="245" max="251" width="9" style="30"/>
    <col min="252" max="252" width="9.21666666666667" style="30"/>
    <col min="253" max="259" width="9" style="30"/>
    <col min="260" max="260" width="9.21666666666667" style="30"/>
    <col min="261" max="267" width="9" style="30"/>
    <col min="268" max="268" width="9.21666666666667" style="30"/>
    <col min="269" max="275" width="9" style="30"/>
    <col min="276" max="276" width="9.21666666666667" style="30"/>
    <col min="277" max="283" width="9" style="30"/>
    <col min="284" max="284" width="9.21666666666667" style="30"/>
    <col min="285" max="291" width="9" style="30"/>
    <col min="292" max="292" width="9.21666666666667" style="30"/>
    <col min="293" max="299" width="9" style="30"/>
    <col min="300" max="300" width="9.21666666666667" style="30"/>
    <col min="301" max="307" width="9" style="30"/>
    <col min="308" max="308" width="9.21666666666667" style="30"/>
    <col min="309" max="315" width="9" style="30"/>
    <col min="316" max="316" width="9.21666666666667" style="30"/>
    <col min="317" max="323" width="9" style="30"/>
    <col min="324" max="324" width="9.21666666666667" style="30"/>
    <col min="325" max="331" width="9" style="30"/>
    <col min="332" max="332" width="9.21666666666667" style="30"/>
    <col min="333" max="339" width="9" style="30"/>
    <col min="340" max="340" width="9.21666666666667" style="30"/>
    <col min="341" max="347" width="9" style="30"/>
    <col min="348" max="348" width="9.21666666666667" style="30"/>
    <col min="349" max="355" width="9" style="30"/>
    <col min="356" max="356" width="9.21666666666667" style="30"/>
    <col min="357" max="363" width="9" style="30"/>
    <col min="364" max="364" width="9.21666666666667" style="30"/>
    <col min="365" max="371" width="9" style="30"/>
    <col min="372" max="372" width="9.21666666666667" style="30"/>
    <col min="373" max="379" width="9" style="30"/>
    <col min="380" max="380" width="9.21666666666667" style="30"/>
    <col min="381" max="387" width="9" style="30"/>
    <col min="388" max="388" width="9.21666666666667" style="30"/>
    <col min="389" max="395" width="9" style="30"/>
    <col min="396" max="396" width="9.21666666666667" style="30"/>
    <col min="397" max="403" width="9" style="30"/>
    <col min="404" max="404" width="9.21666666666667" style="30"/>
    <col min="405" max="411" width="9" style="30"/>
    <col min="412" max="412" width="9.21666666666667" style="30"/>
    <col min="413" max="419" width="9" style="30"/>
    <col min="420" max="420" width="9.21666666666667" style="30"/>
    <col min="421" max="427" width="9" style="30"/>
    <col min="428" max="428" width="9.21666666666667" style="30"/>
    <col min="429" max="435" width="9" style="30"/>
    <col min="436" max="436" width="9.21666666666667" style="30"/>
    <col min="437" max="443" width="9" style="30"/>
    <col min="444" max="444" width="9.21666666666667" style="30"/>
    <col min="445" max="451" width="9" style="30"/>
    <col min="452" max="452" width="9.21666666666667" style="30"/>
    <col min="453" max="459" width="9" style="30"/>
    <col min="460" max="460" width="9.21666666666667" style="30"/>
    <col min="461" max="467" width="9" style="30"/>
    <col min="468" max="468" width="9.21666666666667" style="30"/>
    <col min="469" max="475" width="9" style="30"/>
    <col min="476" max="476" width="9.21666666666667" style="30"/>
    <col min="477" max="483" width="9" style="30"/>
    <col min="484" max="484" width="9.21666666666667" style="30"/>
    <col min="485" max="491" width="9" style="30"/>
    <col min="492" max="492" width="9.21666666666667" style="30"/>
    <col min="493" max="499" width="9" style="30"/>
    <col min="500" max="500" width="9.21666666666667" style="30"/>
    <col min="501" max="507" width="9" style="30"/>
    <col min="508" max="508" width="9.21666666666667" style="30"/>
    <col min="509" max="515" width="9" style="30"/>
    <col min="516" max="516" width="9.21666666666667" style="30"/>
    <col min="517" max="523" width="9" style="30"/>
    <col min="524" max="524" width="9.21666666666667" style="30"/>
    <col min="525" max="531" width="9" style="30"/>
    <col min="532" max="532" width="9.21666666666667" style="30"/>
    <col min="533" max="539" width="9" style="30"/>
    <col min="540" max="540" width="9.21666666666667" style="30"/>
    <col min="541" max="547" width="9" style="30"/>
    <col min="548" max="548" width="9.21666666666667" style="30"/>
    <col min="549" max="555" width="9" style="30"/>
    <col min="556" max="556" width="9.21666666666667" style="30"/>
    <col min="557" max="563" width="9" style="30"/>
    <col min="564" max="564" width="9.21666666666667" style="30"/>
    <col min="565" max="571" width="9" style="30"/>
    <col min="572" max="572" width="9.21666666666667" style="30"/>
    <col min="573" max="579" width="9" style="30"/>
    <col min="580" max="580" width="9.21666666666667" style="30"/>
    <col min="581" max="587" width="9" style="30"/>
    <col min="588" max="588" width="9.21666666666667" style="30"/>
    <col min="589" max="595" width="9" style="30"/>
    <col min="596" max="596" width="9.21666666666667" style="30"/>
    <col min="597" max="603" width="9" style="30"/>
    <col min="604" max="604" width="9.21666666666667" style="30"/>
    <col min="605" max="611" width="9" style="30"/>
    <col min="612" max="612" width="9.21666666666667" style="30"/>
    <col min="613" max="619" width="9" style="30"/>
    <col min="620" max="620" width="9.21666666666667" style="30"/>
    <col min="621" max="627" width="9" style="30"/>
    <col min="628" max="628" width="9.21666666666667" style="30"/>
    <col min="629" max="635" width="9" style="30"/>
    <col min="636" max="636" width="9.21666666666667" style="30"/>
    <col min="637" max="643" width="9" style="30"/>
    <col min="644" max="644" width="9.21666666666667" style="30"/>
    <col min="645" max="651" width="9" style="30"/>
    <col min="652" max="652" width="9.21666666666667" style="30"/>
    <col min="653" max="659" width="9" style="30"/>
    <col min="660" max="660" width="9.21666666666667" style="30"/>
    <col min="661" max="667" width="9" style="30"/>
    <col min="668" max="668" width="9.21666666666667" style="30"/>
    <col min="669" max="675" width="9" style="30"/>
    <col min="676" max="676" width="9.21666666666667" style="30"/>
    <col min="677" max="683" width="9" style="30"/>
    <col min="684" max="684" width="9.21666666666667" style="30"/>
    <col min="685" max="691" width="9" style="30"/>
    <col min="692" max="692" width="9.21666666666667" style="30"/>
    <col min="693" max="699" width="9" style="30"/>
    <col min="700" max="700" width="9.21666666666667" style="30"/>
    <col min="701" max="707" width="9" style="30"/>
    <col min="708" max="708" width="9.21666666666667" style="30"/>
    <col min="709" max="715" width="9" style="30"/>
    <col min="716" max="716" width="9.21666666666667" style="30"/>
    <col min="717" max="723" width="9" style="30"/>
    <col min="724" max="724" width="9.21666666666667" style="30"/>
    <col min="725" max="731" width="9" style="30"/>
    <col min="732" max="732" width="9.21666666666667" style="30"/>
    <col min="733" max="739" width="9" style="30"/>
    <col min="740" max="740" width="9.21666666666667" style="30"/>
    <col min="741" max="747" width="9" style="30"/>
    <col min="748" max="748" width="9.21666666666667" style="30"/>
    <col min="749" max="755" width="9" style="30"/>
    <col min="756" max="756" width="9.21666666666667" style="30"/>
    <col min="757" max="763" width="9" style="30"/>
    <col min="764" max="764" width="9.21666666666667" style="30"/>
    <col min="765" max="771" width="9" style="30"/>
    <col min="772" max="772" width="9.21666666666667" style="30"/>
    <col min="773" max="779" width="9" style="30"/>
    <col min="780" max="780" width="9.21666666666667" style="30"/>
    <col min="781" max="787" width="9" style="30"/>
    <col min="788" max="788" width="9.21666666666667" style="30"/>
    <col min="789" max="795" width="9" style="30"/>
    <col min="796" max="796" width="9.21666666666667" style="30"/>
    <col min="797" max="803" width="9" style="30"/>
    <col min="804" max="804" width="9.21666666666667" style="30"/>
    <col min="805" max="811" width="9" style="30"/>
    <col min="812" max="812" width="9.21666666666667" style="30"/>
    <col min="813" max="819" width="9" style="30"/>
    <col min="820" max="820" width="9.21666666666667" style="30"/>
    <col min="821" max="827" width="9" style="30"/>
    <col min="828" max="828" width="9.21666666666667" style="30"/>
    <col min="829" max="835" width="9" style="30"/>
    <col min="836" max="836" width="9.21666666666667" style="30"/>
    <col min="837" max="843" width="9" style="30"/>
    <col min="844" max="844" width="9.21666666666667" style="30"/>
    <col min="845" max="851" width="9" style="30"/>
    <col min="852" max="852" width="9.21666666666667" style="30"/>
    <col min="853" max="859" width="9" style="30"/>
    <col min="860" max="860" width="9.21666666666667" style="30"/>
    <col min="861" max="867" width="9" style="30"/>
    <col min="868" max="868" width="9.21666666666667" style="30"/>
    <col min="869" max="875" width="9" style="30"/>
    <col min="876" max="876" width="9.21666666666667" style="30"/>
    <col min="877" max="883" width="9" style="30"/>
    <col min="884" max="884" width="9.21666666666667" style="30"/>
    <col min="885" max="891" width="9" style="30"/>
    <col min="892" max="892" width="9.21666666666667" style="30"/>
    <col min="893" max="899" width="9" style="30"/>
    <col min="900" max="900" width="9.21666666666667" style="30"/>
    <col min="901" max="907" width="9" style="30"/>
    <col min="908" max="908" width="9.21666666666667" style="30"/>
    <col min="909" max="915" width="9" style="30"/>
    <col min="916" max="916" width="9.21666666666667" style="30"/>
    <col min="917" max="923" width="9" style="30"/>
    <col min="924" max="924" width="9.21666666666667" style="30"/>
    <col min="925" max="931" width="9" style="30"/>
    <col min="932" max="932" width="9.21666666666667" style="30"/>
    <col min="933" max="939" width="9" style="30"/>
    <col min="940" max="940" width="9.21666666666667" style="30"/>
    <col min="941" max="947" width="9" style="30"/>
    <col min="948" max="948" width="9.21666666666667" style="30"/>
    <col min="949" max="955" width="9" style="30"/>
    <col min="956" max="956" width="9.21666666666667" style="30"/>
    <col min="957" max="963" width="9" style="30"/>
    <col min="964" max="964" width="9.21666666666667" style="30"/>
    <col min="965" max="971" width="9" style="30"/>
    <col min="972" max="972" width="9.21666666666667" style="30"/>
    <col min="973" max="979" width="9" style="30"/>
    <col min="980" max="980" width="9.21666666666667" style="30"/>
    <col min="981" max="987" width="9" style="30"/>
    <col min="988" max="988" width="9.21666666666667" style="30"/>
    <col min="989" max="995" width="9" style="30"/>
    <col min="996" max="996" width="9.21666666666667" style="30"/>
    <col min="997" max="1003" width="9" style="30"/>
    <col min="1004" max="1004" width="9.21666666666667" style="30"/>
    <col min="1005" max="1011" width="9" style="30"/>
    <col min="1012" max="1012" width="9.21666666666667" style="30"/>
    <col min="1013" max="1019" width="9" style="30"/>
    <col min="1020" max="1020" width="9.21666666666667" style="30"/>
    <col min="1021" max="1027" width="9" style="30"/>
    <col min="1028" max="1028" width="9.21666666666667" style="30"/>
    <col min="1029" max="1035" width="9" style="30"/>
    <col min="1036" max="1036" width="9.21666666666667" style="30"/>
    <col min="1037" max="1043" width="9" style="30"/>
    <col min="1044" max="1044" width="9.21666666666667" style="30"/>
    <col min="1045" max="1051" width="9" style="30"/>
    <col min="1052" max="1052" width="9.21666666666667" style="30"/>
    <col min="1053" max="1059" width="9" style="30"/>
    <col min="1060" max="1060" width="9.21666666666667" style="30"/>
    <col min="1061" max="1067" width="9" style="30"/>
    <col min="1068" max="1068" width="9.21666666666667" style="30"/>
    <col min="1069" max="1075" width="9" style="30"/>
    <col min="1076" max="1076" width="9.21666666666667" style="30"/>
    <col min="1077" max="1083" width="9" style="30"/>
    <col min="1084" max="1084" width="9.21666666666667" style="30"/>
    <col min="1085" max="1091" width="9" style="30"/>
    <col min="1092" max="1092" width="9.21666666666667" style="30"/>
    <col min="1093" max="1099" width="9" style="30"/>
    <col min="1100" max="1100" width="9.21666666666667" style="30"/>
    <col min="1101" max="1107" width="9" style="30"/>
    <col min="1108" max="1108" width="9.21666666666667" style="30"/>
    <col min="1109" max="1115" width="9" style="30"/>
    <col min="1116" max="1116" width="9.21666666666667" style="30"/>
    <col min="1117" max="1123" width="9" style="30"/>
    <col min="1124" max="1124" width="9.21666666666667" style="30"/>
    <col min="1125" max="1131" width="9" style="30"/>
    <col min="1132" max="1132" width="9.21666666666667" style="30"/>
    <col min="1133" max="1139" width="9" style="30"/>
    <col min="1140" max="1140" width="9.21666666666667" style="30"/>
    <col min="1141" max="1147" width="9" style="30"/>
    <col min="1148" max="1148" width="9.21666666666667" style="30"/>
    <col min="1149" max="1155" width="9" style="30"/>
    <col min="1156" max="1156" width="9.21666666666667" style="30"/>
    <col min="1157" max="1163" width="9" style="30"/>
    <col min="1164" max="1164" width="9.21666666666667" style="30"/>
    <col min="1165" max="1171" width="9" style="30"/>
    <col min="1172" max="1172" width="9.21666666666667" style="30"/>
    <col min="1173" max="1179" width="9" style="30"/>
    <col min="1180" max="1180" width="9.21666666666667" style="30"/>
    <col min="1181" max="1187" width="9" style="30"/>
    <col min="1188" max="1188" width="9.21666666666667" style="30"/>
    <col min="1189" max="1195" width="9" style="30"/>
    <col min="1196" max="1196" width="9.21666666666667" style="30"/>
    <col min="1197" max="1203" width="9" style="30"/>
    <col min="1204" max="1204" width="9.21666666666667" style="30"/>
    <col min="1205" max="1211" width="9" style="30"/>
    <col min="1212" max="1212" width="9.21666666666667" style="30"/>
    <col min="1213" max="1219" width="9" style="30"/>
    <col min="1220" max="1220" width="9.21666666666667" style="30"/>
    <col min="1221" max="1227" width="9" style="30"/>
    <col min="1228" max="1228" width="9.21666666666667" style="30"/>
    <col min="1229" max="1235" width="9" style="30"/>
    <col min="1236" max="1236" width="9.21666666666667" style="30"/>
    <col min="1237" max="1243" width="9" style="30"/>
    <col min="1244" max="1244" width="9.21666666666667" style="30"/>
    <col min="1245" max="1251" width="9" style="30"/>
    <col min="1252" max="1252" width="9.21666666666667" style="30"/>
    <col min="1253" max="1259" width="9" style="30"/>
    <col min="1260" max="1260" width="9.21666666666667" style="30"/>
    <col min="1261" max="1267" width="9" style="30"/>
    <col min="1268" max="1268" width="9.21666666666667" style="30"/>
    <col min="1269" max="1275" width="9" style="30"/>
    <col min="1276" max="1276" width="9.21666666666667" style="30"/>
    <col min="1277" max="1283" width="9" style="30"/>
    <col min="1284" max="1284" width="9.21666666666667" style="30"/>
    <col min="1285" max="1291" width="9" style="30"/>
    <col min="1292" max="1292" width="9.21666666666667" style="30"/>
    <col min="1293" max="1299" width="9" style="30"/>
    <col min="1300" max="1300" width="9.21666666666667" style="30"/>
    <col min="1301" max="1307" width="9" style="30"/>
    <col min="1308" max="1308" width="9.21666666666667" style="30"/>
    <col min="1309" max="1315" width="9" style="30"/>
    <col min="1316" max="1316" width="9.21666666666667" style="30"/>
    <col min="1317" max="1323" width="9" style="30"/>
    <col min="1324" max="1324" width="9.21666666666667" style="30"/>
    <col min="1325" max="1331" width="9" style="30"/>
    <col min="1332" max="1332" width="9.21666666666667" style="30"/>
    <col min="1333" max="1339" width="9" style="30"/>
    <col min="1340" max="1340" width="9.21666666666667" style="30"/>
    <col min="1341" max="1347" width="9" style="30"/>
    <col min="1348" max="1348" width="9.21666666666667" style="30"/>
    <col min="1349" max="1355" width="9" style="30"/>
    <col min="1356" max="1356" width="9.21666666666667" style="30"/>
    <col min="1357" max="1363" width="9" style="30"/>
    <col min="1364" max="1364" width="9.21666666666667" style="30"/>
    <col min="1365" max="1371" width="9" style="30"/>
    <col min="1372" max="1372" width="9.21666666666667" style="30"/>
    <col min="1373" max="1379" width="9" style="30"/>
    <col min="1380" max="1380" width="9.21666666666667" style="30"/>
    <col min="1381" max="1387" width="9" style="30"/>
    <col min="1388" max="1388" width="9.21666666666667" style="30"/>
    <col min="1389" max="1395" width="9" style="30"/>
    <col min="1396" max="1396" width="9.21666666666667" style="30"/>
    <col min="1397" max="1403" width="9" style="30"/>
    <col min="1404" max="1404" width="9.21666666666667" style="30"/>
    <col min="1405" max="1411" width="9" style="30"/>
    <col min="1412" max="1412" width="9.21666666666667" style="30"/>
    <col min="1413" max="1419" width="9" style="30"/>
    <col min="1420" max="1420" width="9.21666666666667" style="30"/>
    <col min="1421" max="1427" width="9" style="30"/>
    <col min="1428" max="1428" width="9.21666666666667" style="30"/>
    <col min="1429" max="1435" width="9" style="30"/>
    <col min="1436" max="1436" width="9.21666666666667" style="30"/>
    <col min="1437" max="1443" width="9" style="30"/>
    <col min="1444" max="1444" width="9.21666666666667" style="30"/>
    <col min="1445" max="1451" width="9" style="30"/>
    <col min="1452" max="1452" width="9.21666666666667" style="30"/>
    <col min="1453" max="1459" width="9" style="30"/>
    <col min="1460" max="1460" width="9.21666666666667" style="30"/>
    <col min="1461" max="1467" width="9" style="30"/>
    <col min="1468" max="1468" width="9.21666666666667" style="30"/>
    <col min="1469" max="1475" width="9" style="30"/>
    <col min="1476" max="1476" width="9.21666666666667" style="30"/>
    <col min="1477" max="1483" width="9" style="30"/>
    <col min="1484" max="1484" width="9.21666666666667" style="30"/>
    <col min="1485" max="1491" width="9" style="30"/>
    <col min="1492" max="1492" width="9.21666666666667" style="30"/>
    <col min="1493" max="1499" width="9" style="30"/>
    <col min="1500" max="1500" width="9.21666666666667" style="30"/>
    <col min="1501" max="1507" width="9" style="30"/>
    <col min="1508" max="1508" width="9.21666666666667" style="30"/>
    <col min="1509" max="1515" width="9" style="30"/>
    <col min="1516" max="1516" width="9.21666666666667" style="30"/>
    <col min="1517" max="1523" width="9" style="30"/>
    <col min="1524" max="1524" width="9.21666666666667" style="30"/>
    <col min="1525" max="1531" width="9" style="30"/>
    <col min="1532" max="1532" width="9.21666666666667" style="30"/>
    <col min="1533" max="1539" width="9" style="30"/>
    <col min="1540" max="1540" width="9.21666666666667" style="30"/>
    <col min="1541" max="1547" width="9" style="30"/>
    <col min="1548" max="1548" width="9.21666666666667" style="30"/>
    <col min="1549" max="1555" width="9" style="30"/>
    <col min="1556" max="1556" width="9.21666666666667" style="30"/>
    <col min="1557" max="1563" width="9" style="30"/>
    <col min="1564" max="1564" width="9.21666666666667" style="30"/>
    <col min="1565" max="1571" width="9" style="30"/>
    <col min="1572" max="1572" width="9.21666666666667" style="30"/>
    <col min="1573" max="1579" width="9" style="30"/>
    <col min="1580" max="1580" width="9.21666666666667" style="30"/>
    <col min="1581" max="1587" width="9" style="30"/>
    <col min="1588" max="1588" width="9.21666666666667" style="30"/>
    <col min="1589" max="1595" width="9" style="30"/>
    <col min="1596" max="1596" width="9.21666666666667" style="30"/>
    <col min="1597" max="1603" width="9" style="30"/>
    <col min="1604" max="1604" width="9.21666666666667" style="30"/>
    <col min="1605" max="1611" width="9" style="30"/>
    <col min="1612" max="1612" width="9.21666666666667" style="30"/>
    <col min="1613" max="1619" width="9" style="30"/>
    <col min="1620" max="1620" width="9.21666666666667" style="30"/>
    <col min="1621" max="1627" width="9" style="30"/>
    <col min="1628" max="1628" width="9.21666666666667" style="30"/>
    <col min="1629" max="1635" width="9" style="30"/>
    <col min="1636" max="1636" width="9.21666666666667" style="30"/>
    <col min="1637" max="1643" width="9" style="30"/>
    <col min="1644" max="1644" width="9.21666666666667" style="30"/>
    <col min="1645" max="1651" width="9" style="30"/>
    <col min="1652" max="1652" width="9.21666666666667" style="30"/>
    <col min="1653" max="1659" width="9" style="30"/>
    <col min="1660" max="1660" width="9.21666666666667" style="30"/>
    <col min="1661" max="1667" width="9" style="30"/>
    <col min="1668" max="1668" width="9.21666666666667" style="30"/>
    <col min="1669" max="1675" width="9" style="30"/>
    <col min="1676" max="1676" width="9.21666666666667" style="30"/>
    <col min="1677" max="1683" width="9" style="30"/>
    <col min="1684" max="1684" width="9.21666666666667" style="30"/>
    <col min="1685" max="1691" width="9" style="30"/>
    <col min="1692" max="1692" width="9.21666666666667" style="30"/>
    <col min="1693" max="1699" width="9" style="30"/>
    <col min="1700" max="1700" width="9.21666666666667" style="30"/>
    <col min="1701" max="1707" width="9" style="30"/>
    <col min="1708" max="1708" width="9.21666666666667" style="30"/>
    <col min="1709" max="1715" width="9" style="30"/>
    <col min="1716" max="1716" width="9.21666666666667" style="30"/>
    <col min="1717" max="1723" width="9" style="30"/>
    <col min="1724" max="1724" width="9.21666666666667" style="30"/>
    <col min="1725" max="1731" width="9" style="30"/>
    <col min="1732" max="1732" width="9.21666666666667" style="30"/>
    <col min="1733" max="1739" width="9" style="30"/>
    <col min="1740" max="1740" width="9.21666666666667" style="30"/>
    <col min="1741" max="1747" width="9" style="30"/>
    <col min="1748" max="1748" width="9.21666666666667" style="30"/>
    <col min="1749" max="1755" width="9" style="30"/>
    <col min="1756" max="1756" width="9.21666666666667" style="30"/>
    <col min="1757" max="1763" width="9" style="30"/>
    <col min="1764" max="1764" width="9.21666666666667" style="30"/>
    <col min="1765" max="1771" width="9" style="30"/>
    <col min="1772" max="1772" width="9.21666666666667" style="30"/>
    <col min="1773" max="1779" width="9" style="30"/>
    <col min="1780" max="1780" width="9.21666666666667" style="30"/>
    <col min="1781" max="1787" width="9" style="30"/>
    <col min="1788" max="1788" width="9.21666666666667" style="30"/>
    <col min="1789" max="1795" width="9" style="30"/>
    <col min="1796" max="1796" width="9.21666666666667" style="30"/>
    <col min="1797" max="1803" width="9" style="30"/>
    <col min="1804" max="1804" width="9.21666666666667" style="30"/>
    <col min="1805" max="1811" width="9" style="30"/>
    <col min="1812" max="1812" width="9.21666666666667" style="30"/>
    <col min="1813" max="1819" width="9" style="30"/>
    <col min="1820" max="1820" width="9.21666666666667" style="30"/>
    <col min="1821" max="1827" width="9" style="30"/>
    <col min="1828" max="1828" width="9.21666666666667" style="30"/>
    <col min="1829" max="1835" width="9" style="30"/>
    <col min="1836" max="1836" width="9.21666666666667" style="30"/>
    <col min="1837" max="1843" width="9" style="30"/>
    <col min="1844" max="1844" width="9.21666666666667" style="30"/>
    <col min="1845" max="1851" width="9" style="30"/>
    <col min="1852" max="1852" width="9.21666666666667" style="30"/>
    <col min="1853" max="1859" width="9" style="30"/>
    <col min="1860" max="1860" width="9.21666666666667" style="30"/>
    <col min="1861" max="1867" width="9" style="30"/>
    <col min="1868" max="1868" width="9.21666666666667" style="30"/>
    <col min="1869" max="1875" width="9" style="30"/>
    <col min="1876" max="1876" width="9.21666666666667" style="30"/>
    <col min="1877" max="1883" width="9" style="30"/>
    <col min="1884" max="1884" width="9.21666666666667" style="30"/>
    <col min="1885" max="1891" width="9" style="30"/>
    <col min="1892" max="1892" width="9.21666666666667" style="30"/>
    <col min="1893" max="1899" width="9" style="30"/>
    <col min="1900" max="1900" width="9.21666666666667" style="30"/>
    <col min="1901" max="1907" width="9" style="30"/>
    <col min="1908" max="1908" width="9.21666666666667" style="30"/>
    <col min="1909" max="1915" width="9" style="30"/>
    <col min="1916" max="1916" width="9.21666666666667" style="30"/>
    <col min="1917" max="1923" width="9" style="30"/>
    <col min="1924" max="1924" width="9.21666666666667" style="30"/>
    <col min="1925" max="1931" width="9" style="30"/>
    <col min="1932" max="1932" width="9.21666666666667" style="30"/>
    <col min="1933" max="1939" width="9" style="30"/>
    <col min="1940" max="1940" width="9.21666666666667" style="30"/>
    <col min="1941" max="1947" width="9" style="30"/>
    <col min="1948" max="1948" width="9.21666666666667" style="30"/>
    <col min="1949" max="1955" width="9" style="30"/>
    <col min="1956" max="1956" width="9.21666666666667" style="30"/>
    <col min="1957" max="1963" width="9" style="30"/>
    <col min="1964" max="1964" width="9.21666666666667" style="30"/>
    <col min="1965" max="1971" width="9" style="30"/>
    <col min="1972" max="1972" width="9.21666666666667" style="30"/>
    <col min="1973" max="1979" width="9" style="30"/>
    <col min="1980" max="1980" width="9.21666666666667" style="30"/>
    <col min="1981" max="1987" width="9" style="30"/>
    <col min="1988" max="1988" width="9.21666666666667" style="30"/>
    <col min="1989" max="1995" width="9" style="30"/>
    <col min="1996" max="1996" width="9.21666666666667" style="30"/>
    <col min="1997" max="2003" width="9" style="30"/>
    <col min="2004" max="2004" width="9.21666666666667" style="30"/>
    <col min="2005" max="2011" width="9" style="30"/>
    <col min="2012" max="2012" width="9.21666666666667" style="30"/>
    <col min="2013" max="2019" width="9" style="30"/>
    <col min="2020" max="2020" width="9.21666666666667" style="30"/>
    <col min="2021" max="2027" width="9" style="30"/>
    <col min="2028" max="2028" width="9.21666666666667" style="30"/>
    <col min="2029" max="2035" width="9" style="30"/>
    <col min="2036" max="2036" width="9.21666666666667" style="30"/>
    <col min="2037" max="2043" width="9" style="30"/>
    <col min="2044" max="2044" width="9.21666666666667" style="30"/>
    <col min="2045" max="2051" width="9" style="30"/>
    <col min="2052" max="2052" width="9.21666666666667" style="30"/>
    <col min="2053" max="2059" width="9" style="30"/>
    <col min="2060" max="2060" width="9.21666666666667" style="30"/>
    <col min="2061" max="2067" width="9" style="30"/>
    <col min="2068" max="2068" width="9.21666666666667" style="30"/>
    <col min="2069" max="2075" width="9" style="30"/>
    <col min="2076" max="2076" width="9.21666666666667" style="30"/>
    <col min="2077" max="2083" width="9" style="30"/>
    <col min="2084" max="2084" width="9.21666666666667" style="30"/>
    <col min="2085" max="2091" width="9" style="30"/>
    <col min="2092" max="2092" width="9.21666666666667" style="30"/>
    <col min="2093" max="2099" width="9" style="30"/>
    <col min="2100" max="2100" width="9.21666666666667" style="30"/>
    <col min="2101" max="2107" width="9" style="30"/>
    <col min="2108" max="2108" width="9.21666666666667" style="30"/>
    <col min="2109" max="2115" width="9" style="30"/>
    <col min="2116" max="2116" width="9.21666666666667" style="30"/>
    <col min="2117" max="2123" width="9" style="30"/>
    <col min="2124" max="2124" width="9.21666666666667" style="30"/>
    <col min="2125" max="2131" width="9" style="30"/>
    <col min="2132" max="2132" width="9.21666666666667" style="30"/>
    <col min="2133" max="2139" width="9" style="30"/>
    <col min="2140" max="2140" width="9.21666666666667" style="30"/>
    <col min="2141" max="2147" width="9" style="30"/>
    <col min="2148" max="2148" width="9.21666666666667" style="30"/>
    <col min="2149" max="2155" width="9" style="30"/>
    <col min="2156" max="2156" width="9.21666666666667" style="30"/>
    <col min="2157" max="2163" width="9" style="30"/>
    <col min="2164" max="2164" width="9.21666666666667" style="30"/>
    <col min="2165" max="2171" width="9" style="30"/>
    <col min="2172" max="2172" width="9.21666666666667" style="30"/>
    <col min="2173" max="2179" width="9" style="30"/>
    <col min="2180" max="2180" width="9.21666666666667" style="30"/>
    <col min="2181" max="2187" width="9" style="30"/>
    <col min="2188" max="2188" width="9.21666666666667" style="30"/>
    <col min="2189" max="2195" width="9" style="30"/>
    <col min="2196" max="2196" width="9.21666666666667" style="30"/>
    <col min="2197" max="2203" width="9" style="30"/>
    <col min="2204" max="2204" width="9.21666666666667" style="30"/>
    <col min="2205" max="2211" width="9" style="30"/>
    <col min="2212" max="2212" width="9.21666666666667" style="30"/>
    <col min="2213" max="2219" width="9" style="30"/>
    <col min="2220" max="2220" width="9.21666666666667" style="30"/>
    <col min="2221" max="2227" width="9" style="30"/>
    <col min="2228" max="2228" width="9.21666666666667" style="30"/>
    <col min="2229" max="2235" width="9" style="30"/>
    <col min="2236" max="2236" width="9.21666666666667" style="30"/>
    <col min="2237" max="2243" width="9" style="30"/>
    <col min="2244" max="2244" width="9.21666666666667" style="30"/>
    <col min="2245" max="2251" width="9" style="30"/>
    <col min="2252" max="2252" width="9.21666666666667" style="30"/>
    <col min="2253" max="2259" width="9" style="30"/>
    <col min="2260" max="2260" width="9.21666666666667" style="30"/>
    <col min="2261" max="2267" width="9" style="30"/>
    <col min="2268" max="2268" width="9.21666666666667" style="30"/>
    <col min="2269" max="2275" width="9" style="30"/>
    <col min="2276" max="2276" width="9.21666666666667" style="30"/>
    <col min="2277" max="2283" width="9" style="30"/>
    <col min="2284" max="2284" width="9.21666666666667" style="30"/>
    <col min="2285" max="2291" width="9" style="30"/>
    <col min="2292" max="2292" width="9.21666666666667" style="30"/>
    <col min="2293" max="2299" width="9" style="30"/>
    <col min="2300" max="2300" width="9.21666666666667" style="30"/>
    <col min="2301" max="2307" width="9" style="30"/>
    <col min="2308" max="2308" width="9.21666666666667" style="30"/>
    <col min="2309" max="2315" width="9" style="30"/>
    <col min="2316" max="2316" width="9.21666666666667" style="30"/>
    <col min="2317" max="2323" width="9" style="30"/>
    <col min="2324" max="2324" width="9.21666666666667" style="30"/>
    <col min="2325" max="2331" width="9" style="30"/>
    <col min="2332" max="2332" width="9.21666666666667" style="30"/>
    <col min="2333" max="2339" width="9" style="30"/>
    <col min="2340" max="2340" width="9.21666666666667" style="30"/>
    <col min="2341" max="2347" width="9" style="30"/>
    <col min="2348" max="2348" width="9.21666666666667" style="30"/>
    <col min="2349" max="2355" width="9" style="30"/>
    <col min="2356" max="2356" width="9.21666666666667" style="30"/>
    <col min="2357" max="2363" width="9" style="30"/>
    <col min="2364" max="2364" width="9.21666666666667" style="30"/>
    <col min="2365" max="2371" width="9" style="30"/>
    <col min="2372" max="2372" width="9.21666666666667" style="30"/>
    <col min="2373" max="2379" width="9" style="30"/>
    <col min="2380" max="2380" width="9.21666666666667" style="30"/>
    <col min="2381" max="2387" width="9" style="30"/>
    <col min="2388" max="2388" width="9.21666666666667" style="30"/>
    <col min="2389" max="2395" width="9" style="30"/>
    <col min="2396" max="2396" width="9.21666666666667" style="30"/>
    <col min="2397" max="2403" width="9" style="30"/>
    <col min="2404" max="2404" width="9.21666666666667" style="30"/>
    <col min="2405" max="2411" width="9" style="30"/>
    <col min="2412" max="2412" width="9.21666666666667" style="30"/>
    <col min="2413" max="2419" width="9" style="30"/>
    <col min="2420" max="2420" width="9.21666666666667" style="30"/>
    <col min="2421" max="2427" width="9" style="30"/>
    <col min="2428" max="2428" width="9.21666666666667" style="30"/>
    <col min="2429" max="2435" width="9" style="30"/>
    <col min="2436" max="2436" width="9.21666666666667" style="30"/>
    <col min="2437" max="2443" width="9" style="30"/>
    <col min="2444" max="2444" width="9.21666666666667" style="30"/>
    <col min="2445" max="2451" width="9" style="30"/>
    <col min="2452" max="2452" width="9.21666666666667" style="30"/>
    <col min="2453" max="2459" width="9" style="30"/>
    <col min="2460" max="2460" width="9.21666666666667" style="30"/>
    <col min="2461" max="2467" width="9" style="30"/>
    <col min="2468" max="2468" width="9.21666666666667" style="30"/>
    <col min="2469" max="2475" width="9" style="30"/>
    <col min="2476" max="2476" width="9.21666666666667" style="30"/>
    <col min="2477" max="2483" width="9" style="30"/>
    <col min="2484" max="2484" width="9.21666666666667" style="30"/>
    <col min="2485" max="2491" width="9" style="30"/>
    <col min="2492" max="2492" width="9.21666666666667" style="30"/>
    <col min="2493" max="2499" width="9" style="30"/>
    <col min="2500" max="2500" width="9.21666666666667" style="30"/>
    <col min="2501" max="2507" width="9" style="30"/>
    <col min="2508" max="2508" width="9.21666666666667" style="30"/>
    <col min="2509" max="2515" width="9" style="30"/>
    <col min="2516" max="2516" width="9.21666666666667" style="30"/>
    <col min="2517" max="2523" width="9" style="30"/>
    <col min="2524" max="2524" width="9.21666666666667" style="30"/>
    <col min="2525" max="2531" width="9" style="30"/>
    <col min="2532" max="2532" width="9.21666666666667" style="30"/>
    <col min="2533" max="2539" width="9" style="30"/>
    <col min="2540" max="2540" width="9.21666666666667" style="30"/>
    <col min="2541" max="2547" width="9" style="30"/>
    <col min="2548" max="2548" width="9.21666666666667" style="30"/>
    <col min="2549" max="2555" width="9" style="30"/>
    <col min="2556" max="2556" width="9.21666666666667" style="30"/>
    <col min="2557" max="2563" width="9" style="30"/>
    <col min="2564" max="2564" width="9.21666666666667" style="30"/>
    <col min="2565" max="2571" width="9" style="30"/>
    <col min="2572" max="2572" width="9.21666666666667" style="30"/>
    <col min="2573" max="2579" width="9" style="30"/>
    <col min="2580" max="2580" width="9.21666666666667" style="30"/>
    <col min="2581" max="2587" width="9" style="30"/>
    <col min="2588" max="2588" width="9.21666666666667" style="30"/>
    <col min="2589" max="2595" width="9" style="30"/>
    <col min="2596" max="2596" width="9.21666666666667" style="30"/>
    <col min="2597" max="2603" width="9" style="30"/>
    <col min="2604" max="2604" width="9.21666666666667" style="30"/>
    <col min="2605" max="2611" width="9" style="30"/>
    <col min="2612" max="2612" width="9.21666666666667" style="30"/>
    <col min="2613" max="2619" width="9" style="30"/>
    <col min="2620" max="2620" width="9.21666666666667" style="30"/>
    <col min="2621" max="2627" width="9" style="30"/>
    <col min="2628" max="2628" width="9.21666666666667" style="30"/>
    <col min="2629" max="2635" width="9" style="30"/>
    <col min="2636" max="2636" width="9.21666666666667" style="30"/>
    <col min="2637" max="2643" width="9" style="30"/>
    <col min="2644" max="2644" width="9.21666666666667" style="30"/>
    <col min="2645" max="2651" width="9" style="30"/>
    <col min="2652" max="2652" width="9.21666666666667" style="30"/>
    <col min="2653" max="2659" width="9" style="30"/>
    <col min="2660" max="2660" width="9.21666666666667" style="30"/>
    <col min="2661" max="2667" width="9" style="30"/>
    <col min="2668" max="2668" width="9.21666666666667" style="30"/>
    <col min="2669" max="2675" width="9" style="30"/>
    <col min="2676" max="2676" width="9.21666666666667" style="30"/>
    <col min="2677" max="2683" width="9" style="30"/>
    <col min="2684" max="2684" width="9.21666666666667" style="30"/>
    <col min="2685" max="2691" width="9" style="30"/>
    <col min="2692" max="2692" width="9.21666666666667" style="30"/>
    <col min="2693" max="2699" width="9" style="30"/>
    <col min="2700" max="2700" width="9.21666666666667" style="30"/>
    <col min="2701" max="2707" width="9" style="30"/>
    <col min="2708" max="2708" width="9.21666666666667" style="30"/>
    <col min="2709" max="2715" width="9" style="30"/>
    <col min="2716" max="2716" width="9.21666666666667" style="30"/>
    <col min="2717" max="2723" width="9" style="30"/>
    <col min="2724" max="2724" width="9.21666666666667" style="30"/>
    <col min="2725" max="2731" width="9" style="30"/>
    <col min="2732" max="2732" width="9.21666666666667" style="30"/>
    <col min="2733" max="2739" width="9" style="30"/>
    <col min="2740" max="2740" width="9.21666666666667" style="30"/>
    <col min="2741" max="2747" width="9" style="30"/>
    <col min="2748" max="2748" width="9.21666666666667" style="30"/>
    <col min="2749" max="2755" width="9" style="30"/>
    <col min="2756" max="2756" width="9.21666666666667" style="30"/>
    <col min="2757" max="2763" width="9" style="30"/>
    <col min="2764" max="2764" width="9.21666666666667" style="30"/>
    <col min="2765" max="2771" width="9" style="30"/>
    <col min="2772" max="2772" width="9.21666666666667" style="30"/>
    <col min="2773" max="2779" width="9" style="30"/>
    <col min="2780" max="2780" width="9.21666666666667" style="30"/>
    <col min="2781" max="2787" width="9" style="30"/>
    <col min="2788" max="2788" width="9.21666666666667" style="30"/>
    <col min="2789" max="2795" width="9" style="30"/>
    <col min="2796" max="2796" width="9.21666666666667" style="30"/>
    <col min="2797" max="2803" width="9" style="30"/>
    <col min="2804" max="2804" width="9.21666666666667" style="30"/>
    <col min="2805" max="2811" width="9" style="30"/>
    <col min="2812" max="2812" width="9.21666666666667" style="30"/>
    <col min="2813" max="2819" width="9" style="30"/>
    <col min="2820" max="2820" width="9.21666666666667" style="30"/>
    <col min="2821" max="2827" width="9" style="30"/>
    <col min="2828" max="2828" width="9.21666666666667" style="30"/>
    <col min="2829" max="2835" width="9" style="30"/>
    <col min="2836" max="2836" width="9.21666666666667" style="30"/>
    <col min="2837" max="2843" width="9" style="30"/>
    <col min="2844" max="2844" width="9.21666666666667" style="30"/>
    <col min="2845" max="2851" width="9" style="30"/>
    <col min="2852" max="2852" width="9.21666666666667" style="30"/>
    <col min="2853" max="2859" width="9" style="30"/>
    <col min="2860" max="2860" width="9.21666666666667" style="30"/>
    <col min="2861" max="2867" width="9" style="30"/>
    <col min="2868" max="2868" width="9.21666666666667" style="30"/>
    <col min="2869" max="2875" width="9" style="30"/>
    <col min="2876" max="2876" width="9.21666666666667" style="30"/>
    <col min="2877" max="2883" width="9" style="30"/>
    <col min="2884" max="2884" width="9.21666666666667" style="30"/>
    <col min="2885" max="2891" width="9" style="30"/>
    <col min="2892" max="2892" width="9.21666666666667" style="30"/>
    <col min="2893" max="2899" width="9" style="30"/>
    <col min="2900" max="2900" width="9.21666666666667" style="30"/>
    <col min="2901" max="2907" width="9" style="30"/>
    <col min="2908" max="2908" width="9.21666666666667" style="30"/>
    <col min="2909" max="2915" width="9" style="30"/>
    <col min="2916" max="2916" width="9.21666666666667" style="30"/>
    <col min="2917" max="2923" width="9" style="30"/>
    <col min="2924" max="2924" width="9.21666666666667" style="30"/>
    <col min="2925" max="2931" width="9" style="30"/>
    <col min="2932" max="2932" width="9.21666666666667" style="30"/>
    <col min="2933" max="2939" width="9" style="30"/>
    <col min="2940" max="2940" width="9.21666666666667" style="30"/>
    <col min="2941" max="2947" width="9" style="30"/>
    <col min="2948" max="2948" width="9.21666666666667" style="30"/>
    <col min="2949" max="2955" width="9" style="30"/>
    <col min="2956" max="2956" width="9.21666666666667" style="30"/>
    <col min="2957" max="2963" width="9" style="30"/>
    <col min="2964" max="2964" width="9.21666666666667" style="30"/>
    <col min="2965" max="2971" width="9" style="30"/>
    <col min="2972" max="2972" width="9.21666666666667" style="30"/>
    <col min="2973" max="2979" width="9" style="30"/>
    <col min="2980" max="2980" width="9.21666666666667" style="30"/>
    <col min="2981" max="2987" width="9" style="30"/>
    <col min="2988" max="2988" width="9.21666666666667" style="30"/>
    <col min="2989" max="2995" width="9" style="30"/>
    <col min="2996" max="2996" width="9.21666666666667" style="30"/>
    <col min="2997" max="3003" width="9" style="30"/>
    <col min="3004" max="3004" width="9.21666666666667" style="30"/>
    <col min="3005" max="3011" width="9" style="30"/>
    <col min="3012" max="3012" width="9.21666666666667" style="30"/>
    <col min="3013" max="3019" width="9" style="30"/>
    <col min="3020" max="3020" width="9.21666666666667" style="30"/>
    <col min="3021" max="3027" width="9" style="30"/>
    <col min="3028" max="3028" width="9.21666666666667" style="30"/>
    <col min="3029" max="3035" width="9" style="30"/>
    <col min="3036" max="3036" width="9.21666666666667" style="30"/>
    <col min="3037" max="3043" width="9" style="30"/>
    <col min="3044" max="3044" width="9.21666666666667" style="30"/>
    <col min="3045" max="3051" width="9" style="30"/>
    <col min="3052" max="3052" width="9.21666666666667" style="30"/>
    <col min="3053" max="3059" width="9" style="30"/>
    <col min="3060" max="3060" width="9.21666666666667" style="30"/>
    <col min="3061" max="3067" width="9" style="30"/>
    <col min="3068" max="3068" width="9.21666666666667" style="30"/>
    <col min="3069" max="3075" width="9" style="30"/>
    <col min="3076" max="3076" width="9.21666666666667" style="30"/>
    <col min="3077" max="3083" width="9" style="30"/>
    <col min="3084" max="3084" width="9.21666666666667" style="30"/>
    <col min="3085" max="3091" width="9" style="30"/>
    <col min="3092" max="3092" width="9.21666666666667" style="30"/>
    <col min="3093" max="3099" width="9" style="30"/>
    <col min="3100" max="3100" width="9.21666666666667" style="30"/>
    <col min="3101" max="3107" width="9" style="30"/>
    <col min="3108" max="3108" width="9.21666666666667" style="30"/>
    <col min="3109" max="3115" width="9" style="30"/>
    <col min="3116" max="3116" width="9.21666666666667" style="30"/>
    <col min="3117" max="3123" width="9" style="30"/>
    <col min="3124" max="3124" width="9.21666666666667" style="30"/>
    <col min="3125" max="3131" width="9" style="30"/>
    <col min="3132" max="3132" width="9.21666666666667" style="30"/>
    <col min="3133" max="3139" width="9" style="30"/>
    <col min="3140" max="3140" width="9.21666666666667" style="30"/>
    <col min="3141" max="3147" width="9" style="30"/>
    <col min="3148" max="3148" width="9.21666666666667" style="30"/>
    <col min="3149" max="3155" width="9" style="30"/>
    <col min="3156" max="3156" width="9.21666666666667" style="30"/>
    <col min="3157" max="3163" width="9" style="30"/>
    <col min="3164" max="3164" width="9.21666666666667" style="30"/>
    <col min="3165" max="3171" width="9" style="30"/>
    <col min="3172" max="3172" width="9.21666666666667" style="30"/>
    <col min="3173" max="3179" width="9" style="30"/>
    <col min="3180" max="3180" width="9.21666666666667" style="30"/>
    <col min="3181" max="3187" width="9" style="30"/>
    <col min="3188" max="3188" width="9.21666666666667" style="30"/>
    <col min="3189" max="3195" width="9" style="30"/>
    <col min="3196" max="3196" width="9.21666666666667" style="30"/>
    <col min="3197" max="3203" width="9" style="30"/>
    <col min="3204" max="3204" width="9.21666666666667" style="30"/>
    <col min="3205" max="3211" width="9" style="30"/>
    <col min="3212" max="3212" width="9.21666666666667" style="30"/>
    <col min="3213" max="3219" width="9" style="30"/>
    <col min="3220" max="3220" width="9.21666666666667" style="30"/>
    <col min="3221" max="3227" width="9" style="30"/>
    <col min="3228" max="3228" width="9.21666666666667" style="30"/>
    <col min="3229" max="3235" width="9" style="30"/>
    <col min="3236" max="3236" width="9.21666666666667" style="30"/>
    <col min="3237" max="3243" width="9" style="30"/>
    <col min="3244" max="3244" width="9.21666666666667" style="30"/>
    <col min="3245" max="3251" width="9" style="30"/>
    <col min="3252" max="3252" width="9.21666666666667" style="30"/>
    <col min="3253" max="3259" width="9" style="30"/>
    <col min="3260" max="3260" width="9.21666666666667" style="30"/>
    <col min="3261" max="3267" width="9" style="30"/>
    <col min="3268" max="3268" width="9.21666666666667" style="30"/>
    <col min="3269" max="3275" width="9" style="30"/>
    <col min="3276" max="3276" width="9.21666666666667" style="30"/>
    <col min="3277" max="3283" width="9" style="30"/>
    <col min="3284" max="3284" width="9.21666666666667" style="30"/>
    <col min="3285" max="3291" width="9" style="30"/>
    <col min="3292" max="3292" width="9.21666666666667" style="30"/>
    <col min="3293" max="3299" width="9" style="30"/>
    <col min="3300" max="3300" width="9.21666666666667" style="30"/>
    <col min="3301" max="3307" width="9" style="30"/>
    <col min="3308" max="3308" width="9.21666666666667" style="30"/>
    <col min="3309" max="3315" width="9" style="30"/>
    <col min="3316" max="3316" width="9.21666666666667" style="30"/>
    <col min="3317" max="3323" width="9" style="30"/>
    <col min="3324" max="3324" width="9.21666666666667" style="30"/>
    <col min="3325" max="3331" width="9" style="30"/>
    <col min="3332" max="3332" width="9.21666666666667" style="30"/>
    <col min="3333" max="3339" width="9" style="30"/>
    <col min="3340" max="3340" width="9.21666666666667" style="30"/>
    <col min="3341" max="3347" width="9" style="30"/>
    <col min="3348" max="3348" width="9.21666666666667" style="30"/>
    <col min="3349" max="3355" width="9" style="30"/>
    <col min="3356" max="3356" width="9.21666666666667" style="30"/>
    <col min="3357" max="3363" width="9" style="30"/>
    <col min="3364" max="3364" width="9.21666666666667" style="30"/>
    <col min="3365" max="3371" width="9" style="30"/>
    <col min="3372" max="3372" width="9.21666666666667" style="30"/>
    <col min="3373" max="3379" width="9" style="30"/>
    <col min="3380" max="3380" width="9.21666666666667" style="30"/>
    <col min="3381" max="3387" width="9" style="30"/>
    <col min="3388" max="3388" width="9.21666666666667" style="30"/>
    <col min="3389" max="3395" width="9" style="30"/>
    <col min="3396" max="3396" width="9.21666666666667" style="30"/>
    <col min="3397" max="3403" width="9" style="30"/>
    <col min="3404" max="3404" width="9.21666666666667" style="30"/>
    <col min="3405" max="3411" width="9" style="30"/>
    <col min="3412" max="3412" width="9.21666666666667" style="30"/>
    <col min="3413" max="3419" width="9" style="30"/>
    <col min="3420" max="3420" width="9.21666666666667" style="30"/>
    <col min="3421" max="3427" width="9" style="30"/>
    <col min="3428" max="3428" width="9.21666666666667" style="30"/>
    <col min="3429" max="3435" width="9" style="30"/>
    <col min="3436" max="3436" width="9.21666666666667" style="30"/>
    <col min="3437" max="3443" width="9" style="30"/>
    <col min="3444" max="3444" width="9.21666666666667" style="30"/>
    <col min="3445" max="3451" width="9" style="30"/>
    <col min="3452" max="3452" width="9.21666666666667" style="30"/>
    <col min="3453" max="3459" width="9" style="30"/>
    <col min="3460" max="3460" width="9.21666666666667" style="30"/>
    <col min="3461" max="3467" width="9" style="30"/>
    <col min="3468" max="3468" width="9.21666666666667" style="30"/>
    <col min="3469" max="3475" width="9" style="30"/>
    <col min="3476" max="3476" width="9.21666666666667" style="30"/>
    <col min="3477" max="3483" width="9" style="30"/>
    <col min="3484" max="3484" width="9.21666666666667" style="30"/>
    <col min="3485" max="3491" width="9" style="30"/>
    <col min="3492" max="3492" width="9.21666666666667" style="30"/>
    <col min="3493" max="3499" width="9" style="30"/>
    <col min="3500" max="3500" width="9.21666666666667" style="30"/>
    <col min="3501" max="3507" width="9" style="30"/>
    <col min="3508" max="3508" width="9.21666666666667" style="30"/>
    <col min="3509" max="3515" width="9" style="30"/>
    <col min="3516" max="3516" width="9.21666666666667" style="30"/>
    <col min="3517" max="3523" width="9" style="30"/>
    <col min="3524" max="3524" width="9.21666666666667" style="30"/>
    <col min="3525" max="3531" width="9" style="30"/>
    <col min="3532" max="3532" width="9.21666666666667" style="30"/>
    <col min="3533" max="3539" width="9" style="30"/>
    <col min="3540" max="3540" width="9.21666666666667" style="30"/>
    <col min="3541" max="3547" width="9" style="30"/>
    <col min="3548" max="3548" width="9.21666666666667" style="30"/>
    <col min="3549" max="3555" width="9" style="30"/>
    <col min="3556" max="3556" width="9.21666666666667" style="30"/>
    <col min="3557" max="3563" width="9" style="30"/>
    <col min="3564" max="3564" width="9.21666666666667" style="30"/>
    <col min="3565" max="3571" width="9" style="30"/>
    <col min="3572" max="3572" width="9.21666666666667" style="30"/>
    <col min="3573" max="3579" width="9" style="30"/>
    <col min="3580" max="3580" width="9.21666666666667" style="30"/>
    <col min="3581" max="3587" width="9" style="30"/>
    <col min="3588" max="3588" width="9.21666666666667" style="30"/>
    <col min="3589" max="3595" width="9" style="30"/>
    <col min="3596" max="3596" width="9.21666666666667" style="30"/>
    <col min="3597" max="3603" width="9" style="30"/>
    <col min="3604" max="3604" width="9.21666666666667" style="30"/>
    <col min="3605" max="3611" width="9" style="30"/>
    <col min="3612" max="3612" width="9.21666666666667" style="30"/>
    <col min="3613" max="3619" width="9" style="30"/>
    <col min="3620" max="3620" width="9.21666666666667" style="30"/>
    <col min="3621" max="3627" width="9" style="30"/>
    <col min="3628" max="3628" width="9.21666666666667" style="30"/>
    <col min="3629" max="3635" width="9" style="30"/>
    <col min="3636" max="3636" width="9.21666666666667" style="30"/>
    <col min="3637" max="3643" width="9" style="30"/>
    <col min="3644" max="3644" width="9.21666666666667" style="30"/>
    <col min="3645" max="3651" width="9" style="30"/>
    <col min="3652" max="3652" width="9.21666666666667" style="30"/>
    <col min="3653" max="3659" width="9" style="30"/>
    <col min="3660" max="3660" width="9.21666666666667" style="30"/>
    <col min="3661" max="3667" width="9" style="30"/>
    <col min="3668" max="3668" width="9.21666666666667" style="30"/>
    <col min="3669" max="3675" width="9" style="30"/>
    <col min="3676" max="3676" width="9.21666666666667" style="30"/>
    <col min="3677" max="3683" width="9" style="30"/>
    <col min="3684" max="3684" width="9.21666666666667" style="30"/>
    <col min="3685" max="3691" width="9" style="30"/>
    <col min="3692" max="3692" width="9.21666666666667" style="30"/>
    <col min="3693" max="3699" width="9" style="30"/>
    <col min="3700" max="3700" width="9.21666666666667" style="30"/>
    <col min="3701" max="3707" width="9" style="30"/>
    <col min="3708" max="3708" width="9.21666666666667" style="30"/>
    <col min="3709" max="3715" width="9" style="30"/>
    <col min="3716" max="3716" width="9.21666666666667" style="30"/>
    <col min="3717" max="3723" width="9" style="30"/>
    <col min="3724" max="3724" width="9.21666666666667" style="30"/>
    <col min="3725" max="3731" width="9" style="30"/>
    <col min="3732" max="3732" width="9.21666666666667" style="30"/>
    <col min="3733" max="3739" width="9" style="30"/>
    <col min="3740" max="3740" width="9.21666666666667" style="30"/>
    <col min="3741" max="3747" width="9" style="30"/>
    <col min="3748" max="3748" width="9.21666666666667" style="30"/>
    <col min="3749" max="3755" width="9" style="30"/>
    <col min="3756" max="3756" width="9.21666666666667" style="30"/>
    <col min="3757" max="3763" width="9" style="30"/>
    <col min="3764" max="3764" width="9.21666666666667" style="30"/>
    <col min="3765" max="3771" width="9" style="30"/>
    <col min="3772" max="3772" width="9.21666666666667" style="30"/>
    <col min="3773" max="3779" width="9" style="30"/>
    <col min="3780" max="3780" width="9.21666666666667" style="30"/>
    <col min="3781" max="3787" width="9" style="30"/>
    <col min="3788" max="3788" width="9.21666666666667" style="30"/>
    <col min="3789" max="3795" width="9" style="30"/>
    <col min="3796" max="3796" width="9.21666666666667" style="30"/>
    <col min="3797" max="3803" width="9" style="30"/>
    <col min="3804" max="3804" width="9.21666666666667" style="30"/>
    <col min="3805" max="3811" width="9" style="30"/>
    <col min="3812" max="3812" width="9.21666666666667" style="30"/>
    <col min="3813" max="3819" width="9" style="30"/>
    <col min="3820" max="3820" width="9.21666666666667" style="30"/>
    <col min="3821" max="3827" width="9" style="30"/>
    <col min="3828" max="3828" width="9.21666666666667" style="30"/>
    <col min="3829" max="3835" width="9" style="30"/>
    <col min="3836" max="3836" width="9.21666666666667" style="30"/>
    <col min="3837" max="3843" width="9" style="30"/>
    <col min="3844" max="3844" width="9.21666666666667" style="30"/>
    <col min="3845" max="3851" width="9" style="30"/>
    <col min="3852" max="3852" width="9.21666666666667" style="30"/>
    <col min="3853" max="3859" width="9" style="30"/>
    <col min="3860" max="3860" width="9.21666666666667" style="30"/>
    <col min="3861" max="3867" width="9" style="30"/>
    <col min="3868" max="3868" width="9.21666666666667" style="30"/>
    <col min="3869" max="3875" width="9" style="30"/>
    <col min="3876" max="3876" width="9.21666666666667" style="30"/>
    <col min="3877" max="3883" width="9" style="30"/>
    <col min="3884" max="3884" width="9.21666666666667" style="30"/>
    <col min="3885" max="3891" width="9" style="30"/>
    <col min="3892" max="3892" width="9.21666666666667" style="30"/>
    <col min="3893" max="3899" width="9" style="30"/>
    <col min="3900" max="3900" width="9.21666666666667" style="30"/>
    <col min="3901" max="3907" width="9" style="30"/>
    <col min="3908" max="3908" width="9.21666666666667" style="30"/>
    <col min="3909" max="3915" width="9" style="30"/>
    <col min="3916" max="3916" width="9.21666666666667" style="30"/>
    <col min="3917" max="3923" width="9" style="30"/>
    <col min="3924" max="3924" width="9.21666666666667" style="30"/>
    <col min="3925" max="3931" width="9" style="30"/>
    <col min="3932" max="3932" width="9.21666666666667" style="30"/>
    <col min="3933" max="3939" width="9" style="30"/>
    <col min="3940" max="3940" width="9.21666666666667" style="30"/>
    <col min="3941" max="3947" width="9" style="30"/>
    <col min="3948" max="3948" width="9.21666666666667" style="30"/>
    <col min="3949" max="3955" width="9" style="30"/>
    <col min="3956" max="3956" width="9.21666666666667" style="30"/>
    <col min="3957" max="3963" width="9" style="30"/>
    <col min="3964" max="3964" width="9.21666666666667" style="30"/>
    <col min="3965" max="3971" width="9" style="30"/>
    <col min="3972" max="3972" width="9.21666666666667" style="30"/>
    <col min="3973" max="3979" width="9" style="30"/>
    <col min="3980" max="3980" width="9.21666666666667" style="30"/>
    <col min="3981" max="3987" width="9" style="30"/>
    <col min="3988" max="3988" width="9.21666666666667" style="30"/>
    <col min="3989" max="3995" width="9" style="30"/>
    <col min="3996" max="3996" width="9.21666666666667" style="30"/>
    <col min="3997" max="4003" width="9" style="30"/>
    <col min="4004" max="4004" width="9.21666666666667" style="30"/>
    <col min="4005" max="4011" width="9" style="30"/>
    <col min="4012" max="4012" width="9.21666666666667" style="30"/>
    <col min="4013" max="4019" width="9" style="30"/>
    <col min="4020" max="4020" width="9.21666666666667" style="30"/>
    <col min="4021" max="4027" width="9" style="30"/>
    <col min="4028" max="4028" width="9.21666666666667" style="30"/>
    <col min="4029" max="4035" width="9" style="30"/>
    <col min="4036" max="4036" width="9.21666666666667" style="30"/>
    <col min="4037" max="4043" width="9" style="30"/>
    <col min="4044" max="4044" width="9.21666666666667" style="30"/>
    <col min="4045" max="4051" width="9" style="30"/>
    <col min="4052" max="4052" width="9.21666666666667" style="30"/>
    <col min="4053" max="4059" width="9" style="30"/>
    <col min="4060" max="4060" width="9.21666666666667" style="30"/>
    <col min="4061" max="4067" width="9" style="30"/>
    <col min="4068" max="4068" width="9.21666666666667" style="30"/>
    <col min="4069" max="4075" width="9" style="30"/>
    <col min="4076" max="4076" width="9.21666666666667" style="30"/>
    <col min="4077" max="4083" width="9" style="30"/>
    <col min="4084" max="4084" width="9.21666666666667" style="30"/>
    <col min="4085" max="4091" width="9" style="30"/>
    <col min="4092" max="4092" width="9.21666666666667" style="30"/>
    <col min="4093" max="4099" width="9" style="30"/>
    <col min="4100" max="4100" width="9.21666666666667" style="30"/>
    <col min="4101" max="4107" width="9" style="30"/>
    <col min="4108" max="4108" width="9.21666666666667" style="30"/>
    <col min="4109" max="4115" width="9" style="30"/>
    <col min="4116" max="4116" width="9.21666666666667" style="30"/>
    <col min="4117" max="4123" width="9" style="30"/>
    <col min="4124" max="4124" width="9.21666666666667" style="30"/>
    <col min="4125" max="4131" width="9" style="30"/>
    <col min="4132" max="4132" width="9.21666666666667" style="30"/>
    <col min="4133" max="4139" width="9" style="30"/>
    <col min="4140" max="4140" width="9.21666666666667" style="30"/>
    <col min="4141" max="4147" width="9" style="30"/>
    <col min="4148" max="4148" width="9.21666666666667" style="30"/>
    <col min="4149" max="4155" width="9" style="30"/>
    <col min="4156" max="4156" width="9.21666666666667" style="30"/>
    <col min="4157" max="4163" width="9" style="30"/>
    <col min="4164" max="4164" width="9.21666666666667" style="30"/>
    <col min="4165" max="4171" width="9" style="30"/>
    <col min="4172" max="4172" width="9.21666666666667" style="30"/>
    <col min="4173" max="4179" width="9" style="30"/>
    <col min="4180" max="4180" width="9.21666666666667" style="30"/>
    <col min="4181" max="4187" width="9" style="30"/>
    <col min="4188" max="4188" width="9.21666666666667" style="30"/>
    <col min="4189" max="4195" width="9" style="30"/>
    <col min="4196" max="4196" width="9.21666666666667" style="30"/>
    <col min="4197" max="4203" width="9" style="30"/>
    <col min="4204" max="4204" width="9.21666666666667" style="30"/>
    <col min="4205" max="4211" width="9" style="30"/>
    <col min="4212" max="4212" width="9.21666666666667" style="30"/>
    <col min="4213" max="4219" width="9" style="30"/>
    <col min="4220" max="4220" width="9.21666666666667" style="30"/>
    <col min="4221" max="4227" width="9" style="30"/>
    <col min="4228" max="4228" width="9.21666666666667" style="30"/>
    <col min="4229" max="4235" width="9" style="30"/>
    <col min="4236" max="4236" width="9.21666666666667" style="30"/>
    <col min="4237" max="4243" width="9" style="30"/>
    <col min="4244" max="4244" width="9.21666666666667" style="30"/>
    <col min="4245" max="4251" width="9" style="30"/>
    <col min="4252" max="4252" width="9.21666666666667" style="30"/>
    <col min="4253" max="4259" width="9" style="30"/>
    <col min="4260" max="4260" width="9.21666666666667" style="30"/>
    <col min="4261" max="4267" width="9" style="30"/>
    <col min="4268" max="4268" width="9.21666666666667" style="30"/>
    <col min="4269" max="4275" width="9" style="30"/>
    <col min="4276" max="4276" width="9.21666666666667" style="30"/>
    <col min="4277" max="4283" width="9" style="30"/>
    <col min="4284" max="4284" width="9.21666666666667" style="30"/>
    <col min="4285" max="4291" width="9" style="30"/>
    <col min="4292" max="4292" width="9.21666666666667" style="30"/>
    <col min="4293" max="4299" width="9" style="30"/>
    <col min="4300" max="4300" width="9.21666666666667" style="30"/>
    <col min="4301" max="4307" width="9" style="30"/>
    <col min="4308" max="4308" width="9.21666666666667" style="30"/>
    <col min="4309" max="4315" width="9" style="30"/>
    <col min="4316" max="4316" width="9.21666666666667" style="30"/>
    <col min="4317" max="4323" width="9" style="30"/>
    <col min="4324" max="4324" width="9.21666666666667" style="30"/>
    <col min="4325" max="4331" width="9" style="30"/>
    <col min="4332" max="4332" width="9.21666666666667" style="30"/>
    <col min="4333" max="4339" width="9" style="30"/>
    <col min="4340" max="4340" width="9.21666666666667" style="30"/>
    <col min="4341" max="4347" width="9" style="30"/>
    <col min="4348" max="4348" width="9.21666666666667" style="30"/>
    <col min="4349" max="4355" width="9" style="30"/>
    <col min="4356" max="4356" width="9.21666666666667" style="30"/>
    <col min="4357" max="4363" width="9" style="30"/>
    <col min="4364" max="4364" width="9.21666666666667" style="30"/>
    <col min="4365" max="4371" width="9" style="30"/>
    <col min="4372" max="4372" width="9.21666666666667" style="30"/>
    <col min="4373" max="4379" width="9" style="30"/>
    <col min="4380" max="4380" width="9.21666666666667" style="30"/>
    <col min="4381" max="4387" width="9" style="30"/>
    <col min="4388" max="4388" width="9.21666666666667" style="30"/>
    <col min="4389" max="4395" width="9" style="30"/>
    <col min="4396" max="4396" width="9.21666666666667" style="30"/>
    <col min="4397" max="4403" width="9" style="30"/>
    <col min="4404" max="4404" width="9.21666666666667" style="30"/>
    <col min="4405" max="4411" width="9" style="30"/>
    <col min="4412" max="4412" width="9.21666666666667" style="30"/>
    <col min="4413" max="4419" width="9" style="30"/>
    <col min="4420" max="4420" width="9.21666666666667" style="30"/>
    <col min="4421" max="4427" width="9" style="30"/>
    <col min="4428" max="4428" width="9.21666666666667" style="30"/>
    <col min="4429" max="4435" width="9" style="30"/>
    <col min="4436" max="4436" width="9.21666666666667" style="30"/>
    <col min="4437" max="4443" width="9" style="30"/>
    <col min="4444" max="4444" width="9.21666666666667" style="30"/>
    <col min="4445" max="4451" width="9" style="30"/>
    <col min="4452" max="4452" width="9.21666666666667" style="30"/>
    <col min="4453" max="4459" width="9" style="30"/>
    <col min="4460" max="4460" width="9.21666666666667" style="30"/>
    <col min="4461" max="4467" width="9" style="30"/>
    <col min="4468" max="4468" width="9.21666666666667" style="30"/>
    <col min="4469" max="4475" width="9" style="30"/>
    <col min="4476" max="4476" width="9.21666666666667" style="30"/>
    <col min="4477" max="4483" width="9" style="30"/>
    <col min="4484" max="4484" width="9.21666666666667" style="30"/>
    <col min="4485" max="4491" width="9" style="30"/>
    <col min="4492" max="4492" width="9.21666666666667" style="30"/>
    <col min="4493" max="4499" width="9" style="30"/>
    <col min="4500" max="4500" width="9.21666666666667" style="30"/>
    <col min="4501" max="4507" width="9" style="30"/>
    <col min="4508" max="4508" width="9.21666666666667" style="30"/>
    <col min="4509" max="4515" width="9" style="30"/>
    <col min="4516" max="4516" width="9.21666666666667" style="30"/>
    <col min="4517" max="4523" width="9" style="30"/>
    <col min="4524" max="4524" width="9.21666666666667" style="30"/>
    <col min="4525" max="4531" width="9" style="30"/>
    <col min="4532" max="4532" width="9.21666666666667" style="30"/>
    <col min="4533" max="4539" width="9" style="30"/>
    <col min="4540" max="4540" width="9.21666666666667" style="30"/>
    <col min="4541" max="4547" width="9" style="30"/>
    <col min="4548" max="4548" width="9.21666666666667" style="30"/>
    <col min="4549" max="4555" width="9" style="30"/>
    <col min="4556" max="4556" width="9.21666666666667" style="30"/>
    <col min="4557" max="4563" width="9" style="30"/>
    <col min="4564" max="4564" width="9.21666666666667" style="30"/>
    <col min="4565" max="4571" width="9" style="30"/>
    <col min="4572" max="4572" width="9.21666666666667" style="30"/>
    <col min="4573" max="4579" width="9" style="30"/>
    <col min="4580" max="4580" width="9.21666666666667" style="30"/>
    <col min="4581" max="4587" width="9" style="30"/>
    <col min="4588" max="4588" width="9.21666666666667" style="30"/>
    <col min="4589" max="4595" width="9" style="30"/>
    <col min="4596" max="4596" width="9.21666666666667" style="30"/>
    <col min="4597" max="4603" width="9" style="30"/>
    <col min="4604" max="4604" width="9.21666666666667" style="30"/>
    <col min="4605" max="4611" width="9" style="30"/>
    <col min="4612" max="4612" width="9.21666666666667" style="30"/>
    <col min="4613" max="4619" width="9" style="30"/>
    <col min="4620" max="4620" width="9.21666666666667" style="30"/>
    <col min="4621" max="4627" width="9" style="30"/>
    <col min="4628" max="4628" width="9.21666666666667" style="30"/>
    <col min="4629" max="4635" width="9" style="30"/>
    <col min="4636" max="4636" width="9.21666666666667" style="30"/>
    <col min="4637" max="4643" width="9" style="30"/>
    <col min="4644" max="4644" width="9.21666666666667" style="30"/>
    <col min="4645" max="4651" width="9" style="30"/>
    <col min="4652" max="4652" width="9.21666666666667" style="30"/>
    <col min="4653" max="4659" width="9" style="30"/>
    <col min="4660" max="4660" width="9.21666666666667" style="30"/>
    <col min="4661" max="4667" width="9" style="30"/>
    <col min="4668" max="4668" width="9.21666666666667" style="30"/>
    <col min="4669" max="4675" width="9" style="30"/>
    <col min="4676" max="4676" width="9.21666666666667" style="30"/>
    <col min="4677" max="4683" width="9" style="30"/>
    <col min="4684" max="4684" width="9.21666666666667" style="30"/>
    <col min="4685" max="4691" width="9" style="30"/>
    <col min="4692" max="4692" width="9.21666666666667" style="30"/>
    <col min="4693" max="4699" width="9" style="30"/>
    <col min="4700" max="4700" width="9.21666666666667" style="30"/>
    <col min="4701" max="4707" width="9" style="30"/>
    <col min="4708" max="4708" width="9.21666666666667" style="30"/>
    <col min="4709" max="4715" width="9" style="30"/>
    <col min="4716" max="4716" width="9.21666666666667" style="30"/>
    <col min="4717" max="4723" width="9" style="30"/>
    <col min="4724" max="4724" width="9.21666666666667" style="30"/>
    <col min="4725" max="4731" width="9" style="30"/>
    <col min="4732" max="4732" width="9.21666666666667" style="30"/>
    <col min="4733" max="4739" width="9" style="30"/>
    <col min="4740" max="4740" width="9.21666666666667" style="30"/>
    <col min="4741" max="4747" width="9" style="30"/>
    <col min="4748" max="4748" width="9.21666666666667" style="30"/>
    <col min="4749" max="4755" width="9" style="30"/>
    <col min="4756" max="4756" width="9.21666666666667" style="30"/>
    <col min="4757" max="4763" width="9" style="30"/>
    <col min="4764" max="4764" width="9.21666666666667" style="30"/>
    <col min="4765" max="4771" width="9" style="30"/>
    <col min="4772" max="4772" width="9.21666666666667" style="30"/>
    <col min="4773" max="4779" width="9" style="30"/>
    <col min="4780" max="4780" width="9.21666666666667" style="30"/>
    <col min="4781" max="4787" width="9" style="30"/>
    <col min="4788" max="4788" width="9.21666666666667" style="30"/>
    <col min="4789" max="4795" width="9" style="30"/>
    <col min="4796" max="4796" width="9.21666666666667" style="30"/>
    <col min="4797" max="4803" width="9" style="30"/>
    <col min="4804" max="4804" width="9.21666666666667" style="30"/>
    <col min="4805" max="4811" width="9" style="30"/>
    <col min="4812" max="4812" width="9.21666666666667" style="30"/>
    <col min="4813" max="4819" width="9" style="30"/>
    <col min="4820" max="4820" width="9.21666666666667" style="30"/>
    <col min="4821" max="4827" width="9" style="30"/>
    <col min="4828" max="4828" width="9.21666666666667" style="30"/>
    <col min="4829" max="4835" width="9" style="30"/>
    <col min="4836" max="4836" width="9.21666666666667" style="30"/>
    <col min="4837" max="4843" width="9" style="30"/>
    <col min="4844" max="4844" width="9.21666666666667" style="30"/>
    <col min="4845" max="4851" width="9" style="30"/>
    <col min="4852" max="4852" width="9.21666666666667" style="30"/>
    <col min="4853" max="4859" width="9" style="30"/>
    <col min="4860" max="4860" width="9.21666666666667" style="30"/>
    <col min="4861" max="4867" width="9" style="30"/>
    <col min="4868" max="4868" width="9.21666666666667" style="30"/>
    <col min="4869" max="4875" width="9" style="30"/>
    <col min="4876" max="4876" width="9.21666666666667" style="30"/>
    <col min="4877" max="4883" width="9" style="30"/>
    <col min="4884" max="4884" width="9.21666666666667" style="30"/>
    <col min="4885" max="4891" width="9" style="30"/>
    <col min="4892" max="4892" width="9.21666666666667" style="30"/>
    <col min="4893" max="4899" width="9" style="30"/>
    <col min="4900" max="4900" width="9.21666666666667" style="30"/>
    <col min="4901" max="4907" width="9" style="30"/>
    <col min="4908" max="4908" width="9.21666666666667" style="30"/>
    <col min="4909" max="4915" width="9" style="30"/>
    <col min="4916" max="4916" width="9.21666666666667" style="30"/>
    <col min="4917" max="4923" width="9" style="30"/>
    <col min="4924" max="4924" width="9.21666666666667" style="30"/>
    <col min="4925" max="4931" width="9" style="30"/>
    <col min="4932" max="4932" width="9.21666666666667" style="30"/>
    <col min="4933" max="4939" width="9" style="30"/>
    <col min="4940" max="4940" width="9.21666666666667" style="30"/>
    <col min="4941" max="4947" width="9" style="30"/>
    <col min="4948" max="4948" width="9.21666666666667" style="30"/>
    <col min="4949" max="4955" width="9" style="30"/>
    <col min="4956" max="4956" width="9.21666666666667" style="30"/>
    <col min="4957" max="4963" width="9" style="30"/>
    <col min="4964" max="4964" width="9.21666666666667" style="30"/>
    <col min="4965" max="4971" width="9" style="30"/>
    <col min="4972" max="4972" width="9.21666666666667" style="30"/>
    <col min="4973" max="4979" width="9" style="30"/>
    <col min="4980" max="4980" width="9.21666666666667" style="30"/>
    <col min="4981" max="4987" width="9" style="30"/>
    <col min="4988" max="4988" width="9.21666666666667" style="30"/>
    <col min="4989" max="4995" width="9" style="30"/>
    <col min="4996" max="4996" width="9.21666666666667" style="30"/>
    <col min="4997" max="5003" width="9" style="30"/>
    <col min="5004" max="5004" width="9.21666666666667" style="30"/>
    <col min="5005" max="5011" width="9" style="30"/>
    <col min="5012" max="5012" width="9.21666666666667" style="30"/>
    <col min="5013" max="5019" width="9" style="30"/>
    <col min="5020" max="5020" width="9.21666666666667" style="30"/>
    <col min="5021" max="5027" width="9" style="30"/>
    <col min="5028" max="5028" width="9.21666666666667" style="30"/>
    <col min="5029" max="5035" width="9" style="30"/>
    <col min="5036" max="5036" width="9.21666666666667" style="30"/>
    <col min="5037" max="5043" width="9" style="30"/>
    <col min="5044" max="5044" width="9.21666666666667" style="30"/>
    <col min="5045" max="5051" width="9" style="30"/>
    <col min="5052" max="5052" width="9.21666666666667" style="30"/>
    <col min="5053" max="5059" width="9" style="30"/>
    <col min="5060" max="5060" width="9.21666666666667" style="30"/>
    <col min="5061" max="5067" width="9" style="30"/>
    <col min="5068" max="5068" width="9.21666666666667" style="30"/>
    <col min="5069" max="5075" width="9" style="30"/>
    <col min="5076" max="5076" width="9.21666666666667" style="30"/>
    <col min="5077" max="5083" width="9" style="30"/>
    <col min="5084" max="5084" width="9.21666666666667" style="30"/>
    <col min="5085" max="5091" width="9" style="30"/>
    <col min="5092" max="5092" width="9.21666666666667" style="30"/>
    <col min="5093" max="5099" width="9" style="30"/>
    <col min="5100" max="5100" width="9.21666666666667" style="30"/>
    <col min="5101" max="5107" width="9" style="30"/>
    <col min="5108" max="5108" width="9.21666666666667" style="30"/>
    <col min="5109" max="5115" width="9" style="30"/>
    <col min="5116" max="5116" width="9.21666666666667" style="30"/>
    <col min="5117" max="5123" width="9" style="30"/>
    <col min="5124" max="5124" width="9.21666666666667" style="30"/>
    <col min="5125" max="5131" width="9" style="30"/>
    <col min="5132" max="5132" width="9.21666666666667" style="30"/>
    <col min="5133" max="5139" width="9" style="30"/>
    <col min="5140" max="5140" width="9.21666666666667" style="30"/>
    <col min="5141" max="5147" width="9" style="30"/>
    <col min="5148" max="5148" width="9.21666666666667" style="30"/>
    <col min="5149" max="5155" width="9" style="30"/>
    <col min="5156" max="5156" width="9.21666666666667" style="30"/>
    <col min="5157" max="5163" width="9" style="30"/>
    <col min="5164" max="5164" width="9.21666666666667" style="30"/>
    <col min="5165" max="5171" width="9" style="30"/>
    <col min="5172" max="5172" width="9.21666666666667" style="30"/>
    <col min="5173" max="5179" width="9" style="30"/>
    <col min="5180" max="5180" width="9.21666666666667" style="30"/>
    <col min="5181" max="5187" width="9" style="30"/>
    <col min="5188" max="5188" width="9.21666666666667" style="30"/>
    <col min="5189" max="5195" width="9" style="30"/>
    <col min="5196" max="5196" width="9.21666666666667" style="30"/>
    <col min="5197" max="5203" width="9" style="30"/>
    <col min="5204" max="5204" width="9.21666666666667" style="30"/>
    <col min="5205" max="5211" width="9" style="30"/>
    <col min="5212" max="5212" width="9.21666666666667" style="30"/>
    <col min="5213" max="5219" width="9" style="30"/>
    <col min="5220" max="5220" width="9.21666666666667" style="30"/>
    <col min="5221" max="5227" width="9" style="30"/>
    <col min="5228" max="5228" width="9.21666666666667" style="30"/>
    <col min="5229" max="5235" width="9" style="30"/>
    <col min="5236" max="5236" width="9.21666666666667" style="30"/>
    <col min="5237" max="5243" width="9" style="30"/>
    <col min="5244" max="5244" width="9.21666666666667" style="30"/>
    <col min="5245" max="5251" width="9" style="30"/>
    <col min="5252" max="5252" width="9.21666666666667" style="30"/>
    <col min="5253" max="5259" width="9" style="30"/>
    <col min="5260" max="5260" width="9.21666666666667" style="30"/>
    <col min="5261" max="5267" width="9" style="30"/>
    <col min="5268" max="5268" width="9.21666666666667" style="30"/>
    <col min="5269" max="5275" width="9" style="30"/>
    <col min="5276" max="5276" width="9.21666666666667" style="30"/>
    <col min="5277" max="5283" width="9" style="30"/>
    <col min="5284" max="5284" width="9.21666666666667" style="30"/>
    <col min="5285" max="5291" width="9" style="30"/>
    <col min="5292" max="5292" width="9.21666666666667" style="30"/>
    <col min="5293" max="5299" width="9" style="30"/>
    <col min="5300" max="5300" width="9.21666666666667" style="30"/>
    <col min="5301" max="5307" width="9" style="30"/>
    <col min="5308" max="5308" width="9.21666666666667" style="30"/>
    <col min="5309" max="5315" width="9" style="30"/>
    <col min="5316" max="5316" width="9.21666666666667" style="30"/>
    <col min="5317" max="5323" width="9" style="30"/>
    <col min="5324" max="5324" width="9.21666666666667" style="30"/>
    <col min="5325" max="5331" width="9" style="30"/>
    <col min="5332" max="5332" width="9.21666666666667" style="30"/>
    <col min="5333" max="5339" width="9" style="30"/>
    <col min="5340" max="5340" width="9.21666666666667" style="30"/>
    <col min="5341" max="5347" width="9" style="30"/>
    <col min="5348" max="5348" width="9.21666666666667" style="30"/>
    <col min="5349" max="5355" width="9" style="30"/>
    <col min="5356" max="5356" width="9.21666666666667" style="30"/>
    <col min="5357" max="5363" width="9" style="30"/>
    <col min="5364" max="5364" width="9.21666666666667" style="30"/>
    <col min="5365" max="5371" width="9" style="30"/>
    <col min="5372" max="5372" width="9.21666666666667" style="30"/>
    <col min="5373" max="5379" width="9" style="30"/>
    <col min="5380" max="5380" width="9.21666666666667" style="30"/>
    <col min="5381" max="5387" width="9" style="30"/>
    <col min="5388" max="5388" width="9.21666666666667" style="30"/>
    <col min="5389" max="5395" width="9" style="30"/>
    <col min="5396" max="5396" width="9.21666666666667" style="30"/>
    <col min="5397" max="5403" width="9" style="30"/>
    <col min="5404" max="5404" width="9.21666666666667" style="30"/>
    <col min="5405" max="5411" width="9" style="30"/>
    <col min="5412" max="5412" width="9.21666666666667" style="30"/>
    <col min="5413" max="5419" width="9" style="30"/>
    <col min="5420" max="5420" width="9.21666666666667" style="30"/>
    <col min="5421" max="5427" width="9" style="30"/>
    <col min="5428" max="5428" width="9.21666666666667" style="30"/>
    <col min="5429" max="5435" width="9" style="30"/>
    <col min="5436" max="5436" width="9.21666666666667" style="30"/>
    <col min="5437" max="5443" width="9" style="30"/>
    <col min="5444" max="5444" width="9.21666666666667" style="30"/>
    <col min="5445" max="5451" width="9" style="30"/>
    <col min="5452" max="5452" width="9.21666666666667" style="30"/>
    <col min="5453" max="5459" width="9" style="30"/>
    <col min="5460" max="5460" width="9.21666666666667" style="30"/>
    <col min="5461" max="5467" width="9" style="30"/>
    <col min="5468" max="5468" width="9.21666666666667" style="30"/>
    <col min="5469" max="5475" width="9" style="30"/>
    <col min="5476" max="5476" width="9.21666666666667" style="30"/>
    <col min="5477" max="5483" width="9" style="30"/>
    <col min="5484" max="5484" width="9.21666666666667" style="30"/>
    <col min="5485" max="5491" width="9" style="30"/>
    <col min="5492" max="5492" width="9.21666666666667" style="30"/>
    <col min="5493" max="5499" width="9" style="30"/>
    <col min="5500" max="5500" width="9.21666666666667" style="30"/>
    <col min="5501" max="5507" width="9" style="30"/>
    <col min="5508" max="5508" width="9.21666666666667" style="30"/>
    <col min="5509" max="5515" width="9" style="30"/>
    <col min="5516" max="5516" width="9.21666666666667" style="30"/>
    <col min="5517" max="5523" width="9" style="30"/>
    <col min="5524" max="5524" width="9.21666666666667" style="30"/>
    <col min="5525" max="5531" width="9" style="30"/>
    <col min="5532" max="5532" width="9.21666666666667" style="30"/>
    <col min="5533" max="5539" width="9" style="30"/>
    <col min="5540" max="5540" width="9.21666666666667" style="30"/>
    <col min="5541" max="5547" width="9" style="30"/>
    <col min="5548" max="5548" width="9.21666666666667" style="30"/>
    <col min="5549" max="5555" width="9" style="30"/>
    <col min="5556" max="5556" width="9.21666666666667" style="30"/>
    <col min="5557" max="5563" width="9" style="30"/>
    <col min="5564" max="5564" width="9.21666666666667" style="30"/>
    <col min="5565" max="5571" width="9" style="30"/>
    <col min="5572" max="5572" width="9.21666666666667" style="30"/>
    <col min="5573" max="5579" width="9" style="30"/>
    <col min="5580" max="5580" width="9.21666666666667" style="30"/>
    <col min="5581" max="5587" width="9" style="30"/>
    <col min="5588" max="5588" width="9.21666666666667" style="30"/>
    <col min="5589" max="5595" width="9" style="30"/>
    <col min="5596" max="5596" width="9.21666666666667" style="30"/>
    <col min="5597" max="5603" width="9" style="30"/>
    <col min="5604" max="5604" width="9.21666666666667" style="30"/>
    <col min="5605" max="5611" width="9" style="30"/>
    <col min="5612" max="5612" width="9.21666666666667" style="30"/>
    <col min="5613" max="5619" width="9" style="30"/>
    <col min="5620" max="5620" width="9.21666666666667" style="30"/>
    <col min="5621" max="5627" width="9" style="30"/>
    <col min="5628" max="5628" width="9.21666666666667" style="30"/>
    <col min="5629" max="5635" width="9" style="30"/>
    <col min="5636" max="5636" width="9.21666666666667" style="30"/>
    <col min="5637" max="5643" width="9" style="30"/>
    <col min="5644" max="5644" width="9.21666666666667" style="30"/>
    <col min="5645" max="5651" width="9" style="30"/>
    <col min="5652" max="5652" width="9.21666666666667" style="30"/>
    <col min="5653" max="5659" width="9" style="30"/>
    <col min="5660" max="5660" width="9.21666666666667" style="30"/>
    <col min="5661" max="5667" width="9" style="30"/>
    <col min="5668" max="5668" width="9.21666666666667" style="30"/>
    <col min="5669" max="5675" width="9" style="30"/>
    <col min="5676" max="5676" width="9.21666666666667" style="30"/>
    <col min="5677" max="5683" width="9" style="30"/>
    <col min="5684" max="5684" width="9.21666666666667" style="30"/>
    <col min="5685" max="5691" width="9" style="30"/>
    <col min="5692" max="5692" width="9.21666666666667" style="30"/>
    <col min="5693" max="5699" width="9" style="30"/>
    <col min="5700" max="5700" width="9.21666666666667" style="30"/>
    <col min="5701" max="5707" width="9" style="30"/>
    <col min="5708" max="5708" width="9.21666666666667" style="30"/>
    <col min="5709" max="5715" width="9" style="30"/>
    <col min="5716" max="5716" width="9.21666666666667" style="30"/>
    <col min="5717" max="5723" width="9" style="30"/>
    <col min="5724" max="5724" width="9.21666666666667" style="30"/>
    <col min="5725" max="5731" width="9" style="30"/>
    <col min="5732" max="5732" width="9.21666666666667" style="30"/>
    <col min="5733" max="5739" width="9" style="30"/>
    <col min="5740" max="5740" width="9.21666666666667" style="30"/>
    <col min="5741" max="5747" width="9" style="30"/>
    <col min="5748" max="5748" width="9.21666666666667" style="30"/>
    <col min="5749" max="5755" width="9" style="30"/>
    <col min="5756" max="5756" width="9.21666666666667" style="30"/>
    <col min="5757" max="5763" width="9" style="30"/>
    <col min="5764" max="5764" width="9.21666666666667" style="30"/>
    <col min="5765" max="5771" width="9" style="30"/>
    <col min="5772" max="5772" width="9.21666666666667" style="30"/>
    <col min="5773" max="5779" width="9" style="30"/>
    <col min="5780" max="5780" width="9.21666666666667" style="30"/>
    <col min="5781" max="5787" width="9" style="30"/>
    <col min="5788" max="5788" width="9.21666666666667" style="30"/>
    <col min="5789" max="5795" width="9" style="30"/>
    <col min="5796" max="5796" width="9.21666666666667" style="30"/>
    <col min="5797" max="5803" width="9" style="30"/>
    <col min="5804" max="5804" width="9.21666666666667" style="30"/>
    <col min="5805" max="5811" width="9" style="30"/>
    <col min="5812" max="5812" width="9.21666666666667" style="30"/>
    <col min="5813" max="5819" width="9" style="30"/>
    <col min="5820" max="5820" width="9.21666666666667" style="30"/>
    <col min="5821" max="5827" width="9" style="30"/>
    <col min="5828" max="5828" width="9.21666666666667" style="30"/>
    <col min="5829" max="5835" width="9" style="30"/>
    <col min="5836" max="5836" width="9.21666666666667" style="30"/>
    <col min="5837" max="5843" width="9" style="30"/>
    <col min="5844" max="5844" width="9.21666666666667" style="30"/>
    <col min="5845" max="5851" width="9" style="30"/>
    <col min="5852" max="5852" width="9.21666666666667" style="30"/>
    <col min="5853" max="5859" width="9" style="30"/>
    <col min="5860" max="5860" width="9.21666666666667" style="30"/>
    <col min="5861" max="5867" width="9" style="30"/>
    <col min="5868" max="5868" width="9.21666666666667" style="30"/>
    <col min="5869" max="5875" width="9" style="30"/>
    <col min="5876" max="5876" width="9.21666666666667" style="30"/>
    <col min="5877" max="5883" width="9" style="30"/>
    <col min="5884" max="5884" width="9.21666666666667" style="30"/>
    <col min="5885" max="5891" width="9" style="30"/>
    <col min="5892" max="5892" width="9.21666666666667" style="30"/>
    <col min="5893" max="5899" width="9" style="30"/>
    <col min="5900" max="5900" width="9.21666666666667" style="30"/>
    <col min="5901" max="5907" width="9" style="30"/>
    <col min="5908" max="5908" width="9.21666666666667" style="30"/>
    <col min="5909" max="5915" width="9" style="30"/>
    <col min="5916" max="5916" width="9.21666666666667" style="30"/>
    <col min="5917" max="5923" width="9" style="30"/>
    <col min="5924" max="5924" width="9.21666666666667" style="30"/>
    <col min="5925" max="5931" width="9" style="30"/>
    <col min="5932" max="5932" width="9.21666666666667" style="30"/>
    <col min="5933" max="5939" width="9" style="30"/>
    <col min="5940" max="5940" width="9.21666666666667" style="30"/>
    <col min="5941" max="5947" width="9" style="30"/>
    <col min="5948" max="5948" width="9.21666666666667" style="30"/>
    <col min="5949" max="5955" width="9" style="30"/>
    <col min="5956" max="5956" width="9.21666666666667" style="30"/>
    <col min="5957" max="5963" width="9" style="30"/>
    <col min="5964" max="5964" width="9.21666666666667" style="30"/>
    <col min="5965" max="5971" width="9" style="30"/>
    <col min="5972" max="5972" width="9.21666666666667" style="30"/>
    <col min="5973" max="5979" width="9" style="30"/>
    <col min="5980" max="5980" width="9.21666666666667" style="30"/>
    <col min="5981" max="5987" width="9" style="30"/>
    <col min="5988" max="5988" width="9.21666666666667" style="30"/>
    <col min="5989" max="5995" width="9" style="30"/>
    <col min="5996" max="5996" width="9.21666666666667" style="30"/>
    <col min="5997" max="6003" width="9" style="30"/>
    <col min="6004" max="6004" width="9.21666666666667" style="30"/>
    <col min="6005" max="6011" width="9" style="30"/>
    <col min="6012" max="6012" width="9.21666666666667" style="30"/>
    <col min="6013" max="6019" width="9" style="30"/>
    <col min="6020" max="6020" width="9.21666666666667" style="30"/>
    <col min="6021" max="6027" width="9" style="30"/>
    <col min="6028" max="6028" width="9.21666666666667" style="30"/>
    <col min="6029" max="6035" width="9" style="30"/>
    <col min="6036" max="6036" width="9.21666666666667" style="30"/>
    <col min="6037" max="6043" width="9" style="30"/>
    <col min="6044" max="6044" width="9.21666666666667" style="30"/>
    <col min="6045" max="6051" width="9" style="30"/>
    <col min="6052" max="6052" width="9.21666666666667" style="30"/>
    <col min="6053" max="6059" width="9" style="30"/>
    <col min="6060" max="6060" width="9.21666666666667" style="30"/>
    <col min="6061" max="6067" width="9" style="30"/>
    <col min="6068" max="6068" width="9.21666666666667" style="30"/>
    <col min="6069" max="6075" width="9" style="30"/>
    <col min="6076" max="6076" width="9.21666666666667" style="30"/>
    <col min="6077" max="6083" width="9" style="30"/>
    <col min="6084" max="6084" width="9.21666666666667" style="30"/>
    <col min="6085" max="6091" width="9" style="30"/>
    <col min="6092" max="6092" width="9.21666666666667" style="30"/>
    <col min="6093" max="6099" width="9" style="30"/>
    <col min="6100" max="6100" width="9.21666666666667" style="30"/>
    <col min="6101" max="6107" width="9" style="30"/>
    <col min="6108" max="6108" width="9.21666666666667" style="30"/>
    <col min="6109" max="6115" width="9" style="30"/>
    <col min="6116" max="6116" width="9.21666666666667" style="30"/>
    <col min="6117" max="6123" width="9" style="30"/>
    <col min="6124" max="6124" width="9.21666666666667" style="30"/>
    <col min="6125" max="6131" width="9" style="30"/>
    <col min="6132" max="6132" width="9.21666666666667" style="30"/>
    <col min="6133" max="6139" width="9" style="30"/>
    <col min="6140" max="6140" width="9.21666666666667" style="30"/>
    <col min="6141" max="6147" width="9" style="30"/>
    <col min="6148" max="6148" width="9.21666666666667" style="30"/>
    <col min="6149" max="6155" width="9" style="30"/>
    <col min="6156" max="6156" width="9.21666666666667" style="30"/>
    <col min="6157" max="6163" width="9" style="30"/>
    <col min="6164" max="6164" width="9.21666666666667" style="30"/>
    <col min="6165" max="6171" width="9" style="30"/>
    <col min="6172" max="6172" width="9.21666666666667" style="30"/>
    <col min="6173" max="6179" width="9" style="30"/>
    <col min="6180" max="6180" width="9.21666666666667" style="30"/>
    <col min="6181" max="6187" width="9" style="30"/>
    <col min="6188" max="6188" width="9.21666666666667" style="30"/>
    <col min="6189" max="6195" width="9" style="30"/>
    <col min="6196" max="6196" width="9.21666666666667" style="30"/>
    <col min="6197" max="6203" width="9" style="30"/>
    <col min="6204" max="6204" width="9.21666666666667" style="30"/>
    <col min="6205" max="6211" width="9" style="30"/>
    <col min="6212" max="6212" width="9.21666666666667" style="30"/>
    <col min="6213" max="6219" width="9" style="30"/>
    <col min="6220" max="6220" width="9.21666666666667" style="30"/>
    <col min="6221" max="6227" width="9" style="30"/>
    <col min="6228" max="6228" width="9.21666666666667" style="30"/>
    <col min="6229" max="6235" width="9" style="30"/>
    <col min="6236" max="6236" width="9.21666666666667" style="30"/>
    <col min="6237" max="6243" width="9" style="30"/>
    <col min="6244" max="6244" width="9.21666666666667" style="30"/>
    <col min="6245" max="6251" width="9" style="30"/>
    <col min="6252" max="6252" width="9.21666666666667" style="30"/>
    <col min="6253" max="6259" width="9" style="30"/>
    <col min="6260" max="6260" width="9.21666666666667" style="30"/>
    <col min="6261" max="6267" width="9" style="30"/>
    <col min="6268" max="6268" width="9.21666666666667" style="30"/>
    <col min="6269" max="6275" width="9" style="30"/>
    <col min="6276" max="6276" width="9.21666666666667" style="30"/>
    <col min="6277" max="6283" width="9" style="30"/>
    <col min="6284" max="6284" width="9.21666666666667" style="30"/>
    <col min="6285" max="6291" width="9" style="30"/>
    <col min="6292" max="6292" width="9.21666666666667" style="30"/>
    <col min="6293" max="6299" width="9" style="30"/>
    <col min="6300" max="6300" width="9.21666666666667" style="30"/>
    <col min="6301" max="6307" width="9" style="30"/>
    <col min="6308" max="6308" width="9.21666666666667" style="30"/>
    <col min="6309" max="6315" width="9" style="30"/>
    <col min="6316" max="6316" width="9.21666666666667" style="30"/>
    <col min="6317" max="6323" width="9" style="30"/>
    <col min="6324" max="6324" width="9.21666666666667" style="30"/>
    <col min="6325" max="6331" width="9" style="30"/>
    <col min="6332" max="6332" width="9.21666666666667" style="30"/>
    <col min="6333" max="6339" width="9" style="30"/>
    <col min="6340" max="6340" width="9.21666666666667" style="30"/>
    <col min="6341" max="6347" width="9" style="30"/>
    <col min="6348" max="6348" width="9.21666666666667" style="30"/>
    <col min="6349" max="6355" width="9" style="30"/>
    <col min="6356" max="6356" width="9.21666666666667" style="30"/>
    <col min="6357" max="6363" width="9" style="30"/>
    <col min="6364" max="6364" width="9.21666666666667" style="30"/>
    <col min="6365" max="6371" width="9" style="30"/>
    <col min="6372" max="6372" width="9.21666666666667" style="30"/>
    <col min="6373" max="6379" width="9" style="30"/>
    <col min="6380" max="6380" width="9.21666666666667" style="30"/>
    <col min="6381" max="6387" width="9" style="30"/>
    <col min="6388" max="6388" width="9.21666666666667" style="30"/>
    <col min="6389" max="6395" width="9" style="30"/>
    <col min="6396" max="6396" width="9.21666666666667" style="30"/>
    <col min="6397" max="6403" width="9" style="30"/>
    <col min="6404" max="6404" width="9.21666666666667" style="30"/>
    <col min="6405" max="6411" width="9" style="30"/>
    <col min="6412" max="6412" width="9.21666666666667" style="30"/>
    <col min="6413" max="6419" width="9" style="30"/>
    <col min="6420" max="6420" width="9.21666666666667" style="30"/>
    <col min="6421" max="6427" width="9" style="30"/>
    <col min="6428" max="6428" width="9.21666666666667" style="30"/>
    <col min="6429" max="6435" width="9" style="30"/>
    <col min="6436" max="6436" width="9.21666666666667" style="30"/>
    <col min="6437" max="6443" width="9" style="30"/>
    <col min="6444" max="6444" width="9.21666666666667" style="30"/>
    <col min="6445" max="6451" width="9" style="30"/>
    <col min="6452" max="6452" width="9.21666666666667" style="30"/>
    <col min="6453" max="6459" width="9" style="30"/>
    <col min="6460" max="6460" width="9.21666666666667" style="30"/>
    <col min="6461" max="6467" width="9" style="30"/>
    <col min="6468" max="6468" width="9.21666666666667" style="30"/>
    <col min="6469" max="6475" width="9" style="30"/>
    <col min="6476" max="6476" width="9.21666666666667" style="30"/>
    <col min="6477" max="6483" width="9" style="30"/>
    <col min="6484" max="6484" width="9.21666666666667" style="30"/>
    <col min="6485" max="6491" width="9" style="30"/>
    <col min="6492" max="6492" width="9.21666666666667" style="30"/>
    <col min="6493" max="6499" width="9" style="30"/>
    <col min="6500" max="6500" width="9.21666666666667" style="30"/>
    <col min="6501" max="6507" width="9" style="30"/>
    <col min="6508" max="6508" width="9.21666666666667" style="30"/>
    <col min="6509" max="6515" width="9" style="30"/>
    <col min="6516" max="6516" width="9.21666666666667" style="30"/>
    <col min="6517" max="6523" width="9" style="30"/>
    <col min="6524" max="6524" width="9.21666666666667" style="30"/>
    <col min="6525" max="6531" width="9" style="30"/>
    <col min="6532" max="6532" width="9.21666666666667" style="30"/>
    <col min="6533" max="6539" width="9" style="30"/>
    <col min="6540" max="6540" width="9.21666666666667" style="30"/>
    <col min="6541" max="6547" width="9" style="30"/>
    <col min="6548" max="6548" width="9.21666666666667" style="30"/>
    <col min="6549" max="6555" width="9" style="30"/>
    <col min="6556" max="6556" width="9.21666666666667" style="30"/>
    <col min="6557" max="6563" width="9" style="30"/>
    <col min="6564" max="6564" width="9.21666666666667" style="30"/>
    <col min="6565" max="6571" width="9" style="30"/>
    <col min="6572" max="6572" width="9.21666666666667" style="30"/>
    <col min="6573" max="6579" width="9" style="30"/>
    <col min="6580" max="6580" width="9.21666666666667" style="30"/>
    <col min="6581" max="6587" width="9" style="30"/>
    <col min="6588" max="6588" width="9.21666666666667" style="30"/>
    <col min="6589" max="6595" width="9" style="30"/>
    <col min="6596" max="6596" width="9.21666666666667" style="30"/>
    <col min="6597" max="6603" width="9" style="30"/>
    <col min="6604" max="6604" width="9.21666666666667" style="30"/>
    <col min="6605" max="6611" width="9" style="30"/>
    <col min="6612" max="6612" width="9.21666666666667" style="30"/>
    <col min="6613" max="6619" width="9" style="30"/>
    <col min="6620" max="6620" width="9.21666666666667" style="30"/>
    <col min="6621" max="6627" width="9" style="30"/>
    <col min="6628" max="6628" width="9.21666666666667" style="30"/>
    <col min="6629" max="6635" width="9" style="30"/>
    <col min="6636" max="6636" width="9.21666666666667" style="30"/>
    <col min="6637" max="6643" width="9" style="30"/>
    <col min="6644" max="6644" width="9.21666666666667" style="30"/>
    <col min="6645" max="6651" width="9" style="30"/>
    <col min="6652" max="6652" width="9.21666666666667" style="30"/>
    <col min="6653" max="6659" width="9" style="30"/>
    <col min="6660" max="6660" width="9.21666666666667" style="30"/>
    <col min="6661" max="6667" width="9" style="30"/>
    <col min="6668" max="6668" width="9.21666666666667" style="30"/>
    <col min="6669" max="6675" width="9" style="30"/>
    <col min="6676" max="6676" width="9.21666666666667" style="30"/>
    <col min="6677" max="6683" width="9" style="30"/>
    <col min="6684" max="6684" width="9.21666666666667" style="30"/>
    <col min="6685" max="6691" width="9" style="30"/>
    <col min="6692" max="6692" width="9.21666666666667" style="30"/>
    <col min="6693" max="6699" width="9" style="30"/>
    <col min="6700" max="6700" width="9.21666666666667" style="30"/>
    <col min="6701" max="6707" width="9" style="30"/>
    <col min="6708" max="6708" width="9.21666666666667" style="30"/>
    <col min="6709" max="6715" width="9" style="30"/>
    <col min="6716" max="6716" width="9.21666666666667" style="30"/>
    <col min="6717" max="6723" width="9" style="30"/>
    <col min="6724" max="6724" width="9.21666666666667" style="30"/>
    <col min="6725" max="6731" width="9" style="30"/>
    <col min="6732" max="6732" width="9.21666666666667" style="30"/>
    <col min="6733" max="6739" width="9" style="30"/>
    <col min="6740" max="6740" width="9.21666666666667" style="30"/>
    <col min="6741" max="6747" width="9" style="30"/>
    <col min="6748" max="6748" width="9.21666666666667" style="30"/>
    <col min="6749" max="6755" width="9" style="30"/>
    <col min="6756" max="6756" width="9.21666666666667" style="30"/>
    <col min="6757" max="6763" width="9" style="30"/>
    <col min="6764" max="6764" width="9.21666666666667" style="30"/>
    <col min="6765" max="6771" width="9" style="30"/>
    <col min="6772" max="6772" width="9.21666666666667" style="30"/>
    <col min="6773" max="6779" width="9" style="30"/>
    <col min="6780" max="6780" width="9.21666666666667" style="30"/>
    <col min="6781" max="6787" width="9" style="30"/>
    <col min="6788" max="6788" width="9.21666666666667" style="30"/>
    <col min="6789" max="6795" width="9" style="30"/>
    <col min="6796" max="6796" width="9.21666666666667" style="30"/>
    <col min="6797" max="6803" width="9" style="30"/>
    <col min="6804" max="6804" width="9.21666666666667" style="30"/>
    <col min="6805" max="6811" width="9" style="30"/>
    <col min="6812" max="6812" width="9.21666666666667" style="30"/>
    <col min="6813" max="6819" width="9" style="30"/>
    <col min="6820" max="6820" width="9.21666666666667" style="30"/>
    <col min="6821" max="6827" width="9" style="30"/>
    <col min="6828" max="6828" width="9.21666666666667" style="30"/>
    <col min="6829" max="6835" width="9" style="30"/>
    <col min="6836" max="6836" width="9.21666666666667" style="30"/>
    <col min="6837" max="6843" width="9" style="30"/>
    <col min="6844" max="6844" width="9.21666666666667" style="30"/>
    <col min="6845" max="6851" width="9" style="30"/>
    <col min="6852" max="6852" width="9.21666666666667" style="30"/>
    <col min="6853" max="6859" width="9" style="30"/>
    <col min="6860" max="6860" width="9.21666666666667" style="30"/>
    <col min="6861" max="6867" width="9" style="30"/>
    <col min="6868" max="6868" width="9.21666666666667" style="30"/>
    <col min="6869" max="6875" width="9" style="30"/>
    <col min="6876" max="6876" width="9.21666666666667" style="30"/>
    <col min="6877" max="6883" width="9" style="30"/>
    <col min="6884" max="6884" width="9.21666666666667" style="30"/>
    <col min="6885" max="6891" width="9" style="30"/>
    <col min="6892" max="6892" width="9.21666666666667" style="30"/>
    <col min="6893" max="6899" width="9" style="30"/>
    <col min="6900" max="6900" width="9.21666666666667" style="30"/>
    <col min="6901" max="6907" width="9" style="30"/>
    <col min="6908" max="6908" width="9.21666666666667" style="30"/>
    <col min="6909" max="6915" width="9" style="30"/>
    <col min="6916" max="6916" width="9.21666666666667" style="30"/>
    <col min="6917" max="6923" width="9" style="30"/>
    <col min="6924" max="6924" width="9.21666666666667" style="30"/>
    <col min="6925" max="6931" width="9" style="30"/>
    <col min="6932" max="6932" width="9.21666666666667" style="30"/>
    <col min="6933" max="6939" width="9" style="30"/>
    <col min="6940" max="6940" width="9.21666666666667" style="30"/>
    <col min="6941" max="6947" width="9" style="30"/>
    <col min="6948" max="6948" width="9.21666666666667" style="30"/>
    <col min="6949" max="6955" width="9" style="30"/>
    <col min="6956" max="6956" width="9.21666666666667" style="30"/>
    <col min="6957" max="6963" width="9" style="30"/>
    <col min="6964" max="6964" width="9.21666666666667" style="30"/>
    <col min="6965" max="6971" width="9" style="30"/>
    <col min="6972" max="6972" width="9.21666666666667" style="30"/>
    <col min="6973" max="6979" width="9" style="30"/>
    <col min="6980" max="6980" width="9.21666666666667" style="30"/>
    <col min="6981" max="6987" width="9" style="30"/>
    <col min="6988" max="6988" width="9.21666666666667" style="30"/>
    <col min="6989" max="6995" width="9" style="30"/>
    <col min="6996" max="6996" width="9.21666666666667" style="30"/>
    <col min="6997" max="7003" width="9" style="30"/>
    <col min="7004" max="7004" width="9.21666666666667" style="30"/>
    <col min="7005" max="7011" width="9" style="30"/>
    <col min="7012" max="7012" width="9.21666666666667" style="30"/>
    <col min="7013" max="7019" width="9" style="30"/>
    <col min="7020" max="7020" width="9.21666666666667" style="30"/>
    <col min="7021" max="7027" width="9" style="30"/>
    <col min="7028" max="7028" width="9.21666666666667" style="30"/>
    <col min="7029" max="7035" width="9" style="30"/>
    <col min="7036" max="7036" width="9.21666666666667" style="30"/>
    <col min="7037" max="7043" width="9" style="30"/>
    <col min="7044" max="7044" width="9.21666666666667" style="30"/>
    <col min="7045" max="7051" width="9" style="30"/>
    <col min="7052" max="7052" width="9.21666666666667" style="30"/>
    <col min="7053" max="7059" width="9" style="30"/>
    <col min="7060" max="7060" width="9.21666666666667" style="30"/>
    <col min="7061" max="7067" width="9" style="30"/>
    <col min="7068" max="7068" width="9.21666666666667" style="30"/>
    <col min="7069" max="7075" width="9" style="30"/>
    <col min="7076" max="7076" width="9.21666666666667" style="30"/>
    <col min="7077" max="7083" width="9" style="30"/>
    <col min="7084" max="7084" width="9.21666666666667" style="30"/>
    <col min="7085" max="7091" width="9" style="30"/>
    <col min="7092" max="7092" width="9.21666666666667" style="30"/>
    <col min="7093" max="7099" width="9" style="30"/>
    <col min="7100" max="7100" width="9.21666666666667" style="30"/>
    <col min="7101" max="7107" width="9" style="30"/>
    <col min="7108" max="7108" width="9.21666666666667" style="30"/>
    <col min="7109" max="7115" width="9" style="30"/>
    <col min="7116" max="7116" width="9.21666666666667" style="30"/>
    <col min="7117" max="7123" width="9" style="30"/>
    <col min="7124" max="7124" width="9.21666666666667" style="30"/>
    <col min="7125" max="7131" width="9" style="30"/>
    <col min="7132" max="7132" width="9.21666666666667" style="30"/>
    <col min="7133" max="7139" width="9" style="30"/>
    <col min="7140" max="7140" width="9.21666666666667" style="30"/>
    <col min="7141" max="7147" width="9" style="30"/>
    <col min="7148" max="7148" width="9.21666666666667" style="30"/>
    <col min="7149" max="7155" width="9" style="30"/>
    <col min="7156" max="7156" width="9.21666666666667" style="30"/>
    <col min="7157" max="7163" width="9" style="30"/>
    <col min="7164" max="7164" width="9.21666666666667" style="30"/>
    <col min="7165" max="7171" width="9" style="30"/>
    <col min="7172" max="7172" width="9.21666666666667" style="30"/>
    <col min="7173" max="7179" width="9" style="30"/>
    <col min="7180" max="7180" width="9.21666666666667" style="30"/>
    <col min="7181" max="7187" width="9" style="30"/>
    <col min="7188" max="7188" width="9.21666666666667" style="30"/>
    <col min="7189" max="7195" width="9" style="30"/>
    <col min="7196" max="7196" width="9.21666666666667" style="30"/>
    <col min="7197" max="7203" width="9" style="30"/>
    <col min="7204" max="7204" width="9.21666666666667" style="30"/>
    <col min="7205" max="7211" width="9" style="30"/>
    <col min="7212" max="7212" width="9.21666666666667" style="30"/>
    <col min="7213" max="7219" width="9" style="30"/>
    <col min="7220" max="7220" width="9.21666666666667" style="30"/>
    <col min="7221" max="7227" width="9" style="30"/>
    <col min="7228" max="7228" width="9.21666666666667" style="30"/>
    <col min="7229" max="7235" width="9" style="30"/>
    <col min="7236" max="7236" width="9.21666666666667" style="30"/>
    <col min="7237" max="7243" width="9" style="30"/>
    <col min="7244" max="7244" width="9.21666666666667" style="30"/>
    <col min="7245" max="7251" width="9" style="30"/>
    <col min="7252" max="7252" width="9.21666666666667" style="30"/>
    <col min="7253" max="7259" width="9" style="30"/>
    <col min="7260" max="7260" width="9.21666666666667" style="30"/>
    <col min="7261" max="7267" width="9" style="30"/>
    <col min="7268" max="7268" width="9.21666666666667" style="30"/>
    <col min="7269" max="7275" width="9" style="30"/>
    <col min="7276" max="7276" width="9.21666666666667" style="30"/>
    <col min="7277" max="7283" width="9" style="30"/>
    <col min="7284" max="7284" width="9.21666666666667" style="30"/>
    <col min="7285" max="7291" width="9" style="30"/>
    <col min="7292" max="7292" width="9.21666666666667" style="30"/>
    <col min="7293" max="7299" width="9" style="30"/>
    <col min="7300" max="7300" width="9.21666666666667" style="30"/>
    <col min="7301" max="7307" width="9" style="30"/>
    <col min="7308" max="7308" width="9.21666666666667" style="30"/>
    <col min="7309" max="7315" width="9" style="30"/>
    <col min="7316" max="7316" width="9.21666666666667" style="30"/>
    <col min="7317" max="7323" width="9" style="30"/>
    <col min="7324" max="7324" width="9.21666666666667" style="30"/>
    <col min="7325" max="7331" width="9" style="30"/>
    <col min="7332" max="7332" width="9.21666666666667" style="30"/>
    <col min="7333" max="7339" width="9" style="30"/>
    <col min="7340" max="7340" width="9.21666666666667" style="30"/>
    <col min="7341" max="7347" width="9" style="30"/>
    <col min="7348" max="7348" width="9.21666666666667" style="30"/>
    <col min="7349" max="7355" width="9" style="30"/>
    <col min="7356" max="7356" width="9.21666666666667" style="30"/>
    <col min="7357" max="7363" width="9" style="30"/>
    <col min="7364" max="7364" width="9.21666666666667" style="30"/>
    <col min="7365" max="7371" width="9" style="30"/>
    <col min="7372" max="7372" width="9.21666666666667" style="30"/>
    <col min="7373" max="7379" width="9" style="30"/>
    <col min="7380" max="7380" width="9.21666666666667" style="30"/>
    <col min="7381" max="7387" width="9" style="30"/>
    <col min="7388" max="7388" width="9.21666666666667" style="30"/>
    <col min="7389" max="7395" width="9" style="30"/>
    <col min="7396" max="7396" width="9.21666666666667" style="30"/>
    <col min="7397" max="7403" width="9" style="30"/>
    <col min="7404" max="7404" width="9.21666666666667" style="30"/>
    <col min="7405" max="7411" width="9" style="30"/>
    <col min="7412" max="7412" width="9.21666666666667" style="30"/>
    <col min="7413" max="7419" width="9" style="30"/>
    <col min="7420" max="7420" width="9.21666666666667" style="30"/>
    <col min="7421" max="7427" width="9" style="30"/>
    <col min="7428" max="7428" width="9.21666666666667" style="30"/>
    <col min="7429" max="7435" width="9" style="30"/>
    <col min="7436" max="7436" width="9.21666666666667" style="30"/>
    <col min="7437" max="7443" width="9" style="30"/>
    <col min="7444" max="7444" width="9.21666666666667" style="30"/>
    <col min="7445" max="7451" width="9" style="30"/>
    <col min="7452" max="7452" width="9.21666666666667" style="30"/>
    <col min="7453" max="7459" width="9" style="30"/>
    <col min="7460" max="7460" width="9.21666666666667" style="30"/>
    <col min="7461" max="7467" width="9" style="30"/>
    <col min="7468" max="7468" width="9.21666666666667" style="30"/>
    <col min="7469" max="7475" width="9" style="30"/>
    <col min="7476" max="7476" width="9.21666666666667" style="30"/>
    <col min="7477" max="7483" width="9" style="30"/>
    <col min="7484" max="7484" width="9.21666666666667" style="30"/>
    <col min="7485" max="7491" width="9" style="30"/>
    <col min="7492" max="7492" width="9.21666666666667" style="30"/>
    <col min="7493" max="7499" width="9" style="30"/>
    <col min="7500" max="7500" width="9.21666666666667" style="30"/>
    <col min="7501" max="7507" width="9" style="30"/>
    <col min="7508" max="7508" width="9.21666666666667" style="30"/>
    <col min="7509" max="7515" width="9" style="30"/>
    <col min="7516" max="7516" width="9.21666666666667" style="30"/>
    <col min="7517" max="7523" width="9" style="30"/>
    <col min="7524" max="7524" width="9.21666666666667" style="30"/>
    <col min="7525" max="7531" width="9" style="30"/>
    <col min="7532" max="7532" width="9.21666666666667" style="30"/>
    <col min="7533" max="7539" width="9" style="30"/>
    <col min="7540" max="7540" width="9.21666666666667" style="30"/>
    <col min="7541" max="7547" width="9" style="30"/>
    <col min="7548" max="7548" width="9.21666666666667" style="30"/>
    <col min="7549" max="7555" width="9" style="30"/>
    <col min="7556" max="7556" width="9.21666666666667" style="30"/>
    <col min="7557" max="7563" width="9" style="30"/>
    <col min="7564" max="7564" width="9.21666666666667" style="30"/>
    <col min="7565" max="7571" width="9" style="30"/>
    <col min="7572" max="7572" width="9.21666666666667" style="30"/>
    <col min="7573" max="7579" width="9" style="30"/>
    <col min="7580" max="7580" width="9.21666666666667" style="30"/>
    <col min="7581" max="7587" width="9" style="30"/>
    <col min="7588" max="7588" width="9.21666666666667" style="30"/>
    <col min="7589" max="7595" width="9" style="30"/>
    <col min="7596" max="7596" width="9.21666666666667" style="30"/>
    <col min="7597" max="7603" width="9" style="30"/>
    <col min="7604" max="7604" width="9.21666666666667" style="30"/>
    <col min="7605" max="7611" width="9" style="30"/>
    <col min="7612" max="7612" width="9.21666666666667" style="30"/>
    <col min="7613" max="7619" width="9" style="30"/>
    <col min="7620" max="7620" width="9.21666666666667" style="30"/>
    <col min="7621" max="7627" width="9" style="30"/>
    <col min="7628" max="7628" width="9.21666666666667" style="30"/>
    <col min="7629" max="7635" width="9" style="30"/>
    <col min="7636" max="7636" width="9.21666666666667" style="30"/>
    <col min="7637" max="7643" width="9" style="30"/>
    <col min="7644" max="7644" width="9.21666666666667" style="30"/>
    <col min="7645" max="7651" width="9" style="30"/>
    <col min="7652" max="7652" width="9.21666666666667" style="30"/>
    <col min="7653" max="7659" width="9" style="30"/>
    <col min="7660" max="7660" width="9.21666666666667" style="30"/>
    <col min="7661" max="7667" width="9" style="30"/>
    <col min="7668" max="7668" width="9.21666666666667" style="30"/>
    <col min="7669" max="7675" width="9" style="30"/>
    <col min="7676" max="7676" width="9.21666666666667" style="30"/>
    <col min="7677" max="7683" width="9" style="30"/>
    <col min="7684" max="7684" width="9.21666666666667" style="30"/>
    <col min="7685" max="7691" width="9" style="30"/>
    <col min="7692" max="7692" width="9.21666666666667" style="30"/>
    <col min="7693" max="7699" width="9" style="30"/>
    <col min="7700" max="7700" width="9.21666666666667" style="30"/>
    <col min="7701" max="7707" width="9" style="30"/>
    <col min="7708" max="7708" width="9.21666666666667" style="30"/>
    <col min="7709" max="7715" width="9" style="30"/>
    <col min="7716" max="7716" width="9.21666666666667" style="30"/>
    <col min="7717" max="7723" width="9" style="30"/>
    <col min="7724" max="7724" width="9.21666666666667" style="30"/>
    <col min="7725" max="7731" width="9" style="30"/>
    <col min="7732" max="7732" width="9.21666666666667" style="30"/>
    <col min="7733" max="7739" width="9" style="30"/>
    <col min="7740" max="7740" width="9.21666666666667" style="30"/>
    <col min="7741" max="7747" width="9" style="30"/>
    <col min="7748" max="7748" width="9.21666666666667" style="30"/>
    <col min="7749" max="7755" width="9" style="30"/>
    <col min="7756" max="7756" width="9.21666666666667" style="30"/>
    <col min="7757" max="7763" width="9" style="30"/>
    <col min="7764" max="7764" width="9.21666666666667" style="30"/>
    <col min="7765" max="7771" width="9" style="30"/>
    <col min="7772" max="7772" width="9.21666666666667" style="30"/>
    <col min="7773" max="7779" width="9" style="30"/>
    <col min="7780" max="7780" width="9.21666666666667" style="30"/>
    <col min="7781" max="7787" width="9" style="30"/>
    <col min="7788" max="7788" width="9.21666666666667" style="30"/>
    <col min="7789" max="7795" width="9" style="30"/>
    <col min="7796" max="7796" width="9.21666666666667" style="30"/>
    <col min="7797" max="7803" width="9" style="30"/>
    <col min="7804" max="7804" width="9.21666666666667" style="30"/>
    <col min="7805" max="7811" width="9" style="30"/>
    <col min="7812" max="7812" width="9.21666666666667" style="30"/>
    <col min="7813" max="7819" width="9" style="30"/>
    <col min="7820" max="7820" width="9.21666666666667" style="30"/>
    <col min="7821" max="7827" width="9" style="30"/>
    <col min="7828" max="7828" width="9.21666666666667" style="30"/>
    <col min="7829" max="7835" width="9" style="30"/>
    <col min="7836" max="7836" width="9.21666666666667" style="30"/>
    <col min="7837" max="7843" width="9" style="30"/>
    <col min="7844" max="7844" width="9.21666666666667" style="30"/>
    <col min="7845" max="7851" width="9" style="30"/>
    <col min="7852" max="7852" width="9.21666666666667" style="30"/>
    <col min="7853" max="7859" width="9" style="30"/>
    <col min="7860" max="7860" width="9.21666666666667" style="30"/>
    <col min="7861" max="7867" width="9" style="30"/>
    <col min="7868" max="7868" width="9.21666666666667" style="30"/>
    <col min="7869" max="7875" width="9" style="30"/>
    <col min="7876" max="7876" width="9.21666666666667" style="30"/>
    <col min="7877" max="7883" width="9" style="30"/>
    <col min="7884" max="7884" width="9.21666666666667" style="30"/>
    <col min="7885" max="7891" width="9" style="30"/>
    <col min="7892" max="7892" width="9.21666666666667" style="30"/>
    <col min="7893" max="7899" width="9" style="30"/>
    <col min="7900" max="7900" width="9.21666666666667" style="30"/>
    <col min="7901" max="7907" width="9" style="30"/>
    <col min="7908" max="7908" width="9.21666666666667" style="30"/>
    <col min="7909" max="7915" width="9" style="30"/>
    <col min="7916" max="7916" width="9.21666666666667" style="30"/>
    <col min="7917" max="7923" width="9" style="30"/>
    <col min="7924" max="7924" width="9.21666666666667" style="30"/>
    <col min="7925" max="7931" width="9" style="30"/>
    <col min="7932" max="7932" width="9.21666666666667" style="30"/>
    <col min="7933" max="7939" width="9" style="30"/>
    <col min="7940" max="7940" width="9.21666666666667" style="30"/>
    <col min="7941" max="7947" width="9" style="30"/>
    <col min="7948" max="7948" width="9.21666666666667" style="30"/>
    <col min="7949" max="7955" width="9" style="30"/>
    <col min="7956" max="7956" width="9.21666666666667" style="30"/>
    <col min="7957" max="7963" width="9" style="30"/>
    <col min="7964" max="7964" width="9.21666666666667" style="30"/>
    <col min="7965" max="7971" width="9" style="30"/>
    <col min="7972" max="7972" width="9.21666666666667" style="30"/>
    <col min="7973" max="7979" width="9" style="30"/>
    <col min="7980" max="7980" width="9.21666666666667" style="30"/>
    <col min="7981" max="7987" width="9" style="30"/>
    <col min="7988" max="7988" width="9.21666666666667" style="30"/>
    <col min="7989" max="7995" width="9" style="30"/>
    <col min="7996" max="7996" width="9.21666666666667" style="30"/>
    <col min="7997" max="8003" width="9" style="30"/>
    <col min="8004" max="8004" width="9.21666666666667" style="30"/>
    <col min="8005" max="8011" width="9" style="30"/>
    <col min="8012" max="8012" width="9.21666666666667" style="30"/>
    <col min="8013" max="8019" width="9" style="30"/>
    <col min="8020" max="8020" width="9.21666666666667" style="30"/>
    <col min="8021" max="8027" width="9" style="30"/>
    <col min="8028" max="8028" width="9.21666666666667" style="30"/>
    <col min="8029" max="8035" width="9" style="30"/>
    <col min="8036" max="8036" width="9.21666666666667" style="30"/>
    <col min="8037" max="8043" width="9" style="30"/>
    <col min="8044" max="8044" width="9.21666666666667" style="30"/>
    <col min="8045" max="8051" width="9" style="30"/>
    <col min="8052" max="8052" width="9.21666666666667" style="30"/>
    <col min="8053" max="8059" width="9" style="30"/>
    <col min="8060" max="8060" width="9.21666666666667" style="30"/>
    <col min="8061" max="8067" width="9" style="30"/>
    <col min="8068" max="8068" width="9.21666666666667" style="30"/>
    <col min="8069" max="8075" width="9" style="30"/>
    <col min="8076" max="8076" width="9.21666666666667" style="30"/>
    <col min="8077" max="8083" width="9" style="30"/>
    <col min="8084" max="8084" width="9.21666666666667" style="30"/>
    <col min="8085" max="8091" width="9" style="30"/>
    <col min="8092" max="8092" width="9.21666666666667" style="30"/>
    <col min="8093" max="8099" width="9" style="30"/>
    <col min="8100" max="8100" width="9.21666666666667" style="30"/>
    <col min="8101" max="8107" width="9" style="30"/>
    <col min="8108" max="8108" width="9.21666666666667" style="30"/>
    <col min="8109" max="8115" width="9" style="30"/>
    <col min="8116" max="8116" width="9.21666666666667" style="30"/>
    <col min="8117" max="8123" width="9" style="30"/>
    <col min="8124" max="8124" width="9.21666666666667" style="30"/>
    <col min="8125" max="8131" width="9" style="30"/>
    <col min="8132" max="8132" width="9.21666666666667" style="30"/>
    <col min="8133" max="8139" width="9" style="30"/>
    <col min="8140" max="8140" width="9.21666666666667" style="30"/>
    <col min="8141" max="8147" width="9" style="30"/>
    <col min="8148" max="8148" width="9.21666666666667" style="30"/>
    <col min="8149" max="8155" width="9" style="30"/>
    <col min="8156" max="8156" width="9.21666666666667" style="30"/>
    <col min="8157" max="8163" width="9" style="30"/>
    <col min="8164" max="8164" width="9.21666666666667" style="30"/>
    <col min="8165" max="8171" width="9" style="30"/>
    <col min="8172" max="8172" width="9.21666666666667" style="30"/>
    <col min="8173" max="8179" width="9" style="30"/>
    <col min="8180" max="8180" width="9.21666666666667" style="30"/>
    <col min="8181" max="8187" width="9" style="30"/>
    <col min="8188" max="8188" width="9.21666666666667" style="30"/>
    <col min="8189" max="8195" width="9" style="30"/>
    <col min="8196" max="8196" width="9.21666666666667" style="30"/>
    <col min="8197" max="8203" width="9" style="30"/>
    <col min="8204" max="8204" width="9.21666666666667" style="30"/>
    <col min="8205" max="8211" width="9" style="30"/>
    <col min="8212" max="8212" width="9.21666666666667" style="30"/>
    <col min="8213" max="8219" width="9" style="30"/>
    <col min="8220" max="8220" width="9.21666666666667" style="30"/>
    <col min="8221" max="8227" width="9" style="30"/>
    <col min="8228" max="8228" width="9.21666666666667" style="30"/>
    <col min="8229" max="8235" width="9" style="30"/>
    <col min="8236" max="8236" width="9.21666666666667" style="30"/>
    <col min="8237" max="8243" width="9" style="30"/>
    <col min="8244" max="8244" width="9.21666666666667" style="30"/>
    <col min="8245" max="8251" width="9" style="30"/>
    <col min="8252" max="8252" width="9.21666666666667" style="30"/>
    <col min="8253" max="8259" width="9" style="30"/>
    <col min="8260" max="8260" width="9.21666666666667" style="30"/>
    <col min="8261" max="8267" width="9" style="30"/>
    <col min="8268" max="8268" width="9.21666666666667" style="30"/>
    <col min="8269" max="8275" width="9" style="30"/>
    <col min="8276" max="8276" width="9.21666666666667" style="30"/>
    <col min="8277" max="8283" width="9" style="30"/>
    <col min="8284" max="8284" width="9.21666666666667" style="30"/>
    <col min="8285" max="8291" width="9" style="30"/>
    <col min="8292" max="8292" width="9.21666666666667" style="30"/>
    <col min="8293" max="8299" width="9" style="30"/>
    <col min="8300" max="8300" width="9.21666666666667" style="30"/>
    <col min="8301" max="8307" width="9" style="30"/>
    <col min="8308" max="8308" width="9.21666666666667" style="30"/>
    <col min="8309" max="8315" width="9" style="30"/>
    <col min="8316" max="8316" width="9.21666666666667" style="30"/>
    <col min="8317" max="8323" width="9" style="30"/>
    <col min="8324" max="8324" width="9.21666666666667" style="30"/>
    <col min="8325" max="8331" width="9" style="30"/>
    <col min="8332" max="8332" width="9.21666666666667" style="30"/>
    <col min="8333" max="8339" width="9" style="30"/>
    <col min="8340" max="8340" width="9.21666666666667" style="30"/>
    <col min="8341" max="8347" width="9" style="30"/>
    <col min="8348" max="8348" width="9.21666666666667" style="30"/>
    <col min="8349" max="8355" width="9" style="30"/>
    <col min="8356" max="8356" width="9.21666666666667" style="30"/>
    <col min="8357" max="8363" width="9" style="30"/>
    <col min="8364" max="8364" width="9.21666666666667" style="30"/>
    <col min="8365" max="8371" width="9" style="30"/>
    <col min="8372" max="8372" width="9.21666666666667" style="30"/>
    <col min="8373" max="8379" width="9" style="30"/>
    <col min="8380" max="8380" width="9.21666666666667" style="30"/>
    <col min="8381" max="8387" width="9" style="30"/>
    <col min="8388" max="8388" width="9.21666666666667" style="30"/>
    <col min="8389" max="8395" width="9" style="30"/>
    <col min="8396" max="8396" width="9.21666666666667" style="30"/>
    <col min="8397" max="8403" width="9" style="30"/>
    <col min="8404" max="8404" width="9.21666666666667" style="30"/>
    <col min="8405" max="8411" width="9" style="30"/>
    <col min="8412" max="8412" width="9.21666666666667" style="30"/>
    <col min="8413" max="8419" width="9" style="30"/>
    <col min="8420" max="8420" width="9.21666666666667" style="30"/>
    <col min="8421" max="8427" width="9" style="30"/>
    <col min="8428" max="8428" width="9.21666666666667" style="30"/>
    <col min="8429" max="8435" width="9" style="30"/>
    <col min="8436" max="8436" width="9.21666666666667" style="30"/>
    <col min="8437" max="8443" width="9" style="30"/>
    <col min="8444" max="8444" width="9.21666666666667" style="30"/>
    <col min="8445" max="8451" width="9" style="30"/>
    <col min="8452" max="8452" width="9.21666666666667" style="30"/>
    <col min="8453" max="8459" width="9" style="30"/>
    <col min="8460" max="8460" width="9.21666666666667" style="30"/>
    <col min="8461" max="8467" width="9" style="30"/>
    <col min="8468" max="8468" width="9.21666666666667" style="30"/>
    <col min="8469" max="8475" width="9" style="30"/>
    <col min="8476" max="8476" width="9.21666666666667" style="30"/>
    <col min="8477" max="8483" width="9" style="30"/>
    <col min="8484" max="8484" width="9.21666666666667" style="30"/>
    <col min="8485" max="8491" width="9" style="30"/>
    <col min="8492" max="8492" width="9.21666666666667" style="30"/>
    <col min="8493" max="8499" width="9" style="30"/>
    <col min="8500" max="8500" width="9.21666666666667" style="30"/>
    <col min="8501" max="8507" width="9" style="30"/>
    <col min="8508" max="8508" width="9.21666666666667" style="30"/>
    <col min="8509" max="8515" width="9" style="30"/>
    <col min="8516" max="8516" width="9.21666666666667" style="30"/>
    <col min="8517" max="8523" width="9" style="30"/>
    <col min="8524" max="8524" width="9.21666666666667" style="30"/>
    <col min="8525" max="8531" width="9" style="30"/>
    <col min="8532" max="8532" width="9.21666666666667" style="30"/>
    <col min="8533" max="8539" width="9" style="30"/>
    <col min="8540" max="8540" width="9.21666666666667" style="30"/>
    <col min="8541" max="8547" width="9" style="30"/>
    <col min="8548" max="8548" width="9.21666666666667" style="30"/>
    <col min="8549" max="8555" width="9" style="30"/>
    <col min="8556" max="8556" width="9.21666666666667" style="30"/>
    <col min="8557" max="8563" width="9" style="30"/>
    <col min="8564" max="8564" width="9.21666666666667" style="30"/>
    <col min="8565" max="8571" width="9" style="30"/>
    <col min="8572" max="8572" width="9.21666666666667" style="30"/>
    <col min="8573" max="8579" width="9" style="30"/>
    <col min="8580" max="8580" width="9.21666666666667" style="30"/>
    <col min="8581" max="8587" width="9" style="30"/>
    <col min="8588" max="8588" width="9.21666666666667" style="30"/>
    <col min="8589" max="8595" width="9" style="30"/>
    <col min="8596" max="8596" width="9.21666666666667" style="30"/>
    <col min="8597" max="8603" width="9" style="30"/>
    <col min="8604" max="8604" width="9.21666666666667" style="30"/>
    <col min="8605" max="8611" width="9" style="30"/>
    <col min="8612" max="8612" width="9.21666666666667" style="30"/>
    <col min="8613" max="8619" width="9" style="30"/>
    <col min="8620" max="8620" width="9.21666666666667" style="30"/>
    <col min="8621" max="8627" width="9" style="30"/>
    <col min="8628" max="8628" width="9.21666666666667" style="30"/>
    <col min="8629" max="8635" width="9" style="30"/>
    <col min="8636" max="8636" width="9.21666666666667" style="30"/>
    <col min="8637" max="8643" width="9" style="30"/>
    <col min="8644" max="8644" width="9.21666666666667" style="30"/>
    <col min="8645" max="8651" width="9" style="30"/>
    <col min="8652" max="8652" width="9.21666666666667" style="30"/>
    <col min="8653" max="8659" width="9" style="30"/>
    <col min="8660" max="8660" width="9.21666666666667" style="30"/>
    <col min="8661" max="8667" width="9" style="30"/>
    <col min="8668" max="8668" width="9.21666666666667" style="30"/>
    <col min="8669" max="8675" width="9" style="30"/>
    <col min="8676" max="8676" width="9.21666666666667" style="30"/>
    <col min="8677" max="8683" width="9" style="30"/>
    <col min="8684" max="8684" width="9.21666666666667" style="30"/>
    <col min="8685" max="8691" width="9" style="30"/>
    <col min="8692" max="8692" width="9.21666666666667" style="30"/>
    <col min="8693" max="8699" width="9" style="30"/>
    <col min="8700" max="8700" width="9.21666666666667" style="30"/>
    <col min="8701" max="8707" width="9" style="30"/>
    <col min="8708" max="8708" width="9.21666666666667" style="30"/>
    <col min="8709" max="8715" width="9" style="30"/>
    <col min="8716" max="8716" width="9.21666666666667" style="30"/>
    <col min="8717" max="8723" width="9" style="30"/>
    <col min="8724" max="8724" width="9.21666666666667" style="30"/>
    <col min="8725" max="8731" width="9" style="30"/>
    <col min="8732" max="8732" width="9.21666666666667" style="30"/>
    <col min="8733" max="8739" width="9" style="30"/>
    <col min="8740" max="8740" width="9.21666666666667" style="30"/>
    <col min="8741" max="8747" width="9" style="30"/>
    <col min="8748" max="8748" width="9.21666666666667" style="30"/>
    <col min="8749" max="8755" width="9" style="30"/>
    <col min="8756" max="8756" width="9.21666666666667" style="30"/>
    <col min="8757" max="8763" width="9" style="30"/>
    <col min="8764" max="8764" width="9.21666666666667" style="30"/>
    <col min="8765" max="8771" width="9" style="30"/>
    <col min="8772" max="8772" width="9.21666666666667" style="30"/>
    <col min="8773" max="8779" width="9" style="30"/>
    <col min="8780" max="8780" width="9.21666666666667" style="30"/>
    <col min="8781" max="8787" width="9" style="30"/>
    <col min="8788" max="8788" width="9.21666666666667" style="30"/>
    <col min="8789" max="8795" width="9" style="30"/>
    <col min="8796" max="8796" width="9.21666666666667" style="30"/>
    <col min="8797" max="8803" width="9" style="30"/>
    <col min="8804" max="8804" width="9.21666666666667" style="30"/>
    <col min="8805" max="8811" width="9" style="30"/>
    <col min="8812" max="8812" width="9.21666666666667" style="30"/>
    <col min="8813" max="8819" width="9" style="30"/>
    <col min="8820" max="8820" width="9.21666666666667" style="30"/>
    <col min="8821" max="8827" width="9" style="30"/>
    <col min="8828" max="8828" width="9.21666666666667" style="30"/>
    <col min="8829" max="8835" width="9" style="30"/>
    <col min="8836" max="8836" width="9.21666666666667" style="30"/>
    <col min="8837" max="8843" width="9" style="30"/>
    <col min="8844" max="8844" width="9.21666666666667" style="30"/>
    <col min="8845" max="8851" width="9" style="30"/>
    <col min="8852" max="8852" width="9.21666666666667" style="30"/>
    <col min="8853" max="8859" width="9" style="30"/>
    <col min="8860" max="8860" width="9.21666666666667" style="30"/>
    <col min="8861" max="8867" width="9" style="30"/>
    <col min="8868" max="8868" width="9.21666666666667" style="30"/>
    <col min="8869" max="8875" width="9" style="30"/>
    <col min="8876" max="8876" width="9.21666666666667" style="30"/>
    <col min="8877" max="8883" width="9" style="30"/>
    <col min="8884" max="8884" width="9.21666666666667" style="30"/>
    <col min="8885" max="8891" width="9" style="30"/>
    <col min="8892" max="8892" width="9.21666666666667" style="30"/>
    <col min="8893" max="8899" width="9" style="30"/>
    <col min="8900" max="8900" width="9.21666666666667" style="30"/>
    <col min="8901" max="8907" width="9" style="30"/>
    <col min="8908" max="8908" width="9.21666666666667" style="30"/>
    <col min="8909" max="8915" width="9" style="30"/>
    <col min="8916" max="8916" width="9.21666666666667" style="30"/>
    <col min="8917" max="8923" width="9" style="30"/>
    <col min="8924" max="8924" width="9.21666666666667" style="30"/>
    <col min="8925" max="8931" width="9" style="30"/>
    <col min="8932" max="8932" width="9.21666666666667" style="30"/>
    <col min="8933" max="8939" width="9" style="30"/>
    <col min="8940" max="8940" width="9.21666666666667" style="30"/>
    <col min="8941" max="8947" width="9" style="30"/>
    <col min="8948" max="8948" width="9.21666666666667" style="30"/>
    <col min="8949" max="8955" width="9" style="30"/>
    <col min="8956" max="8956" width="9.21666666666667" style="30"/>
    <col min="8957" max="8963" width="9" style="30"/>
    <col min="8964" max="8964" width="9.21666666666667" style="30"/>
    <col min="8965" max="8971" width="9" style="30"/>
    <col min="8972" max="8972" width="9.21666666666667" style="30"/>
    <col min="8973" max="8979" width="9" style="30"/>
    <col min="8980" max="8980" width="9.21666666666667" style="30"/>
    <col min="8981" max="8987" width="9" style="30"/>
    <col min="8988" max="8988" width="9.21666666666667" style="30"/>
    <col min="8989" max="8995" width="9" style="30"/>
    <col min="8996" max="8996" width="9.21666666666667" style="30"/>
    <col min="8997" max="9003" width="9" style="30"/>
    <col min="9004" max="9004" width="9.21666666666667" style="30"/>
    <col min="9005" max="9011" width="9" style="30"/>
    <col min="9012" max="9012" width="9.21666666666667" style="30"/>
    <col min="9013" max="9019" width="9" style="30"/>
    <col min="9020" max="9020" width="9.21666666666667" style="30"/>
    <col min="9021" max="9027" width="9" style="30"/>
    <col min="9028" max="9028" width="9.21666666666667" style="30"/>
    <col min="9029" max="9035" width="9" style="30"/>
    <col min="9036" max="9036" width="9.21666666666667" style="30"/>
    <col min="9037" max="9043" width="9" style="30"/>
    <col min="9044" max="9044" width="9.21666666666667" style="30"/>
    <col min="9045" max="9051" width="9" style="30"/>
    <col min="9052" max="9052" width="9.21666666666667" style="30"/>
    <col min="9053" max="9059" width="9" style="30"/>
    <col min="9060" max="9060" width="9.21666666666667" style="30"/>
    <col min="9061" max="9067" width="9" style="30"/>
    <col min="9068" max="9068" width="9.21666666666667" style="30"/>
    <col min="9069" max="9075" width="9" style="30"/>
    <col min="9076" max="9076" width="9.21666666666667" style="30"/>
    <col min="9077" max="9083" width="9" style="30"/>
    <col min="9084" max="9084" width="9.21666666666667" style="30"/>
    <col min="9085" max="9091" width="9" style="30"/>
    <col min="9092" max="9092" width="9.21666666666667" style="30"/>
    <col min="9093" max="9099" width="9" style="30"/>
    <col min="9100" max="9100" width="9.21666666666667" style="30"/>
    <col min="9101" max="9107" width="9" style="30"/>
    <col min="9108" max="9108" width="9.21666666666667" style="30"/>
    <col min="9109" max="9115" width="9" style="30"/>
    <col min="9116" max="9116" width="9.21666666666667" style="30"/>
    <col min="9117" max="9123" width="9" style="30"/>
    <col min="9124" max="9124" width="9.21666666666667" style="30"/>
    <col min="9125" max="9131" width="9" style="30"/>
    <col min="9132" max="9132" width="9.21666666666667" style="30"/>
    <col min="9133" max="9139" width="9" style="30"/>
    <col min="9140" max="9140" width="9.21666666666667" style="30"/>
    <col min="9141" max="9147" width="9" style="30"/>
    <col min="9148" max="9148" width="9.21666666666667" style="30"/>
    <col min="9149" max="9155" width="9" style="30"/>
    <col min="9156" max="9156" width="9.21666666666667" style="30"/>
    <col min="9157" max="9163" width="9" style="30"/>
    <col min="9164" max="9164" width="9.21666666666667" style="30"/>
    <col min="9165" max="9171" width="9" style="30"/>
    <col min="9172" max="9172" width="9.21666666666667" style="30"/>
    <col min="9173" max="9179" width="9" style="30"/>
    <col min="9180" max="9180" width="9.21666666666667" style="30"/>
    <col min="9181" max="9187" width="9" style="30"/>
    <col min="9188" max="9188" width="9.21666666666667" style="30"/>
    <col min="9189" max="9195" width="9" style="30"/>
    <col min="9196" max="9196" width="9.21666666666667" style="30"/>
    <col min="9197" max="9203" width="9" style="30"/>
    <col min="9204" max="9204" width="9.21666666666667" style="30"/>
    <col min="9205" max="9211" width="9" style="30"/>
    <col min="9212" max="9212" width="9.21666666666667" style="30"/>
    <col min="9213" max="9219" width="9" style="30"/>
    <col min="9220" max="9220" width="9.21666666666667" style="30"/>
    <col min="9221" max="9227" width="9" style="30"/>
    <col min="9228" max="9228" width="9.21666666666667" style="30"/>
    <col min="9229" max="9235" width="9" style="30"/>
    <col min="9236" max="9236" width="9.21666666666667" style="30"/>
    <col min="9237" max="9243" width="9" style="30"/>
    <col min="9244" max="9244" width="9.21666666666667" style="30"/>
    <col min="9245" max="9251" width="9" style="30"/>
    <col min="9252" max="9252" width="9.21666666666667" style="30"/>
    <col min="9253" max="9259" width="9" style="30"/>
    <col min="9260" max="9260" width="9.21666666666667" style="30"/>
    <col min="9261" max="9267" width="9" style="30"/>
    <col min="9268" max="9268" width="9.21666666666667" style="30"/>
    <col min="9269" max="9275" width="9" style="30"/>
    <col min="9276" max="9276" width="9.21666666666667" style="30"/>
    <col min="9277" max="9283" width="9" style="30"/>
    <col min="9284" max="9284" width="9.21666666666667" style="30"/>
    <col min="9285" max="9291" width="9" style="30"/>
    <col min="9292" max="9292" width="9.21666666666667" style="30"/>
    <col min="9293" max="9299" width="9" style="30"/>
    <col min="9300" max="9300" width="9.21666666666667" style="30"/>
    <col min="9301" max="9307" width="9" style="30"/>
    <col min="9308" max="9308" width="9.21666666666667" style="30"/>
    <col min="9309" max="9315" width="9" style="30"/>
    <col min="9316" max="9316" width="9.21666666666667" style="30"/>
    <col min="9317" max="9323" width="9" style="30"/>
    <col min="9324" max="9324" width="9.21666666666667" style="30"/>
    <col min="9325" max="9331" width="9" style="30"/>
    <col min="9332" max="9332" width="9.21666666666667" style="30"/>
    <col min="9333" max="9339" width="9" style="30"/>
    <col min="9340" max="9340" width="9.21666666666667" style="30"/>
    <col min="9341" max="9347" width="9" style="30"/>
    <col min="9348" max="9348" width="9.21666666666667" style="30"/>
    <col min="9349" max="9355" width="9" style="30"/>
    <col min="9356" max="9356" width="9.21666666666667" style="30"/>
    <col min="9357" max="9363" width="9" style="30"/>
    <col min="9364" max="9364" width="9.21666666666667" style="30"/>
    <col min="9365" max="9371" width="9" style="30"/>
    <col min="9372" max="9372" width="9.21666666666667" style="30"/>
    <col min="9373" max="9379" width="9" style="30"/>
    <col min="9380" max="9380" width="9.21666666666667" style="30"/>
    <col min="9381" max="9387" width="9" style="30"/>
    <col min="9388" max="9388" width="9.21666666666667" style="30"/>
    <col min="9389" max="9395" width="9" style="30"/>
    <col min="9396" max="9396" width="9.21666666666667" style="30"/>
    <col min="9397" max="9403" width="9" style="30"/>
    <col min="9404" max="9404" width="9.21666666666667" style="30"/>
    <col min="9405" max="9411" width="9" style="30"/>
    <col min="9412" max="9412" width="9.21666666666667" style="30"/>
    <col min="9413" max="9419" width="9" style="30"/>
    <col min="9420" max="9420" width="9.21666666666667" style="30"/>
    <col min="9421" max="9427" width="9" style="30"/>
    <col min="9428" max="9428" width="9.21666666666667" style="30"/>
    <col min="9429" max="9435" width="9" style="30"/>
    <col min="9436" max="9436" width="9.21666666666667" style="30"/>
    <col min="9437" max="9443" width="9" style="30"/>
    <col min="9444" max="9444" width="9.21666666666667" style="30"/>
    <col min="9445" max="9451" width="9" style="30"/>
    <col min="9452" max="9452" width="9.21666666666667" style="30"/>
    <col min="9453" max="9459" width="9" style="30"/>
    <col min="9460" max="9460" width="9.21666666666667" style="30"/>
    <col min="9461" max="9467" width="9" style="30"/>
    <col min="9468" max="9468" width="9.21666666666667" style="30"/>
    <col min="9469" max="9475" width="9" style="30"/>
    <col min="9476" max="9476" width="9.21666666666667" style="30"/>
    <col min="9477" max="9483" width="9" style="30"/>
    <col min="9484" max="9484" width="9.21666666666667" style="30"/>
    <col min="9485" max="9491" width="9" style="30"/>
    <col min="9492" max="9492" width="9.21666666666667" style="30"/>
    <col min="9493" max="9499" width="9" style="30"/>
    <col min="9500" max="9500" width="9.21666666666667" style="30"/>
    <col min="9501" max="9507" width="9" style="30"/>
    <col min="9508" max="9508" width="9.21666666666667" style="30"/>
    <col min="9509" max="9515" width="9" style="30"/>
    <col min="9516" max="9516" width="9.21666666666667" style="30"/>
    <col min="9517" max="9523" width="9" style="30"/>
    <col min="9524" max="9524" width="9.21666666666667" style="30"/>
    <col min="9525" max="9531" width="9" style="30"/>
    <col min="9532" max="9532" width="9.21666666666667" style="30"/>
    <col min="9533" max="9539" width="9" style="30"/>
    <col min="9540" max="9540" width="9.21666666666667" style="30"/>
    <col min="9541" max="9547" width="9" style="30"/>
    <col min="9548" max="9548" width="9.21666666666667" style="30"/>
    <col min="9549" max="9555" width="9" style="30"/>
    <col min="9556" max="9556" width="9.21666666666667" style="30"/>
    <col min="9557" max="9563" width="9" style="30"/>
    <col min="9564" max="9564" width="9.21666666666667" style="30"/>
    <col min="9565" max="9571" width="9" style="30"/>
    <col min="9572" max="9572" width="9.21666666666667" style="30"/>
    <col min="9573" max="9579" width="9" style="30"/>
    <col min="9580" max="9580" width="9.21666666666667" style="30"/>
    <col min="9581" max="9587" width="9" style="30"/>
    <col min="9588" max="9588" width="9.21666666666667" style="30"/>
    <col min="9589" max="9595" width="9" style="30"/>
    <col min="9596" max="9596" width="9.21666666666667" style="30"/>
    <col min="9597" max="9603" width="9" style="30"/>
    <col min="9604" max="9604" width="9.21666666666667" style="30"/>
    <col min="9605" max="9611" width="9" style="30"/>
    <col min="9612" max="9612" width="9.21666666666667" style="30"/>
    <col min="9613" max="9619" width="9" style="30"/>
    <col min="9620" max="9620" width="9.21666666666667" style="30"/>
    <col min="9621" max="9627" width="9" style="30"/>
    <col min="9628" max="9628" width="9.21666666666667" style="30"/>
    <col min="9629" max="9635" width="9" style="30"/>
    <col min="9636" max="9636" width="9.21666666666667" style="30"/>
    <col min="9637" max="9643" width="9" style="30"/>
    <col min="9644" max="9644" width="9.21666666666667" style="30"/>
    <col min="9645" max="9651" width="9" style="30"/>
    <col min="9652" max="9652" width="9.21666666666667" style="30"/>
    <col min="9653" max="9659" width="9" style="30"/>
    <col min="9660" max="9660" width="9.21666666666667" style="30"/>
    <col min="9661" max="9667" width="9" style="30"/>
    <col min="9668" max="9668" width="9.21666666666667" style="30"/>
    <col min="9669" max="9675" width="9" style="30"/>
    <col min="9676" max="9676" width="9.21666666666667" style="30"/>
    <col min="9677" max="9683" width="9" style="30"/>
    <col min="9684" max="9684" width="9.21666666666667" style="30"/>
    <col min="9685" max="9691" width="9" style="30"/>
    <col min="9692" max="9692" width="9.21666666666667" style="30"/>
    <col min="9693" max="9699" width="9" style="30"/>
    <col min="9700" max="9700" width="9.21666666666667" style="30"/>
    <col min="9701" max="9707" width="9" style="30"/>
    <col min="9708" max="9708" width="9.21666666666667" style="30"/>
    <col min="9709" max="9715" width="9" style="30"/>
    <col min="9716" max="9716" width="9.21666666666667" style="30"/>
    <col min="9717" max="9723" width="9" style="30"/>
    <col min="9724" max="9724" width="9.21666666666667" style="30"/>
    <col min="9725" max="9731" width="9" style="30"/>
    <col min="9732" max="9732" width="9.21666666666667" style="30"/>
    <col min="9733" max="9739" width="9" style="30"/>
    <col min="9740" max="9740" width="9.21666666666667" style="30"/>
    <col min="9741" max="9747" width="9" style="30"/>
    <col min="9748" max="9748" width="9.21666666666667" style="30"/>
    <col min="9749" max="9755" width="9" style="30"/>
    <col min="9756" max="9756" width="9.21666666666667" style="30"/>
    <col min="9757" max="9763" width="9" style="30"/>
    <col min="9764" max="9764" width="9.21666666666667" style="30"/>
    <col min="9765" max="9771" width="9" style="30"/>
    <col min="9772" max="9772" width="9.21666666666667" style="30"/>
    <col min="9773" max="9779" width="9" style="30"/>
    <col min="9780" max="9780" width="9.21666666666667" style="30"/>
    <col min="9781" max="9787" width="9" style="30"/>
    <col min="9788" max="9788" width="9.21666666666667" style="30"/>
    <col min="9789" max="9795" width="9" style="30"/>
    <col min="9796" max="9796" width="9.21666666666667" style="30"/>
    <col min="9797" max="9803" width="9" style="30"/>
    <col min="9804" max="9804" width="9.21666666666667" style="30"/>
    <col min="9805" max="9811" width="9" style="30"/>
    <col min="9812" max="9812" width="9.21666666666667" style="30"/>
    <col min="9813" max="9819" width="9" style="30"/>
    <col min="9820" max="9820" width="9.21666666666667" style="30"/>
    <col min="9821" max="9827" width="9" style="30"/>
    <col min="9828" max="9828" width="9.21666666666667" style="30"/>
    <col min="9829" max="9835" width="9" style="30"/>
    <col min="9836" max="9836" width="9.21666666666667" style="30"/>
    <col min="9837" max="9843" width="9" style="30"/>
    <col min="9844" max="9844" width="9.21666666666667" style="30"/>
    <col min="9845" max="9851" width="9" style="30"/>
    <col min="9852" max="9852" width="9.21666666666667" style="30"/>
    <col min="9853" max="9859" width="9" style="30"/>
    <col min="9860" max="9860" width="9.21666666666667" style="30"/>
    <col min="9861" max="9867" width="9" style="30"/>
    <col min="9868" max="9868" width="9.21666666666667" style="30"/>
    <col min="9869" max="9875" width="9" style="30"/>
    <col min="9876" max="9876" width="9.21666666666667" style="30"/>
    <col min="9877" max="9883" width="9" style="30"/>
    <col min="9884" max="9884" width="9.21666666666667" style="30"/>
    <col min="9885" max="9891" width="9" style="30"/>
    <col min="9892" max="9892" width="9.21666666666667" style="30"/>
    <col min="9893" max="9899" width="9" style="30"/>
    <col min="9900" max="9900" width="9.21666666666667" style="30"/>
    <col min="9901" max="9907" width="9" style="30"/>
    <col min="9908" max="9908" width="9.21666666666667" style="30"/>
    <col min="9909" max="9915" width="9" style="30"/>
    <col min="9916" max="9916" width="9.21666666666667" style="30"/>
    <col min="9917" max="9923" width="9" style="30"/>
    <col min="9924" max="9924" width="9.21666666666667" style="30"/>
    <col min="9925" max="9931" width="9" style="30"/>
    <col min="9932" max="9932" width="9.21666666666667" style="30"/>
    <col min="9933" max="9939" width="9" style="30"/>
    <col min="9940" max="9940" width="9.21666666666667" style="30"/>
    <col min="9941" max="9947" width="9" style="30"/>
    <col min="9948" max="9948" width="9.21666666666667" style="30"/>
    <col min="9949" max="9955" width="9" style="30"/>
    <col min="9956" max="9956" width="9.21666666666667" style="30"/>
    <col min="9957" max="9963" width="9" style="30"/>
    <col min="9964" max="9964" width="9.21666666666667" style="30"/>
    <col min="9965" max="9971" width="9" style="30"/>
    <col min="9972" max="9972" width="9.21666666666667" style="30"/>
    <col min="9973" max="9979" width="9" style="30"/>
    <col min="9980" max="9980" width="9.21666666666667" style="30"/>
    <col min="9981" max="9987" width="9" style="30"/>
    <col min="9988" max="9988" width="9.21666666666667" style="30"/>
    <col min="9989" max="9995" width="9" style="30"/>
    <col min="9996" max="9996" width="9.21666666666667" style="30"/>
    <col min="9997" max="10003" width="9" style="30"/>
    <col min="10004" max="10004" width="9.21666666666667" style="30"/>
    <col min="10005" max="10011" width="9" style="30"/>
    <col min="10012" max="10012" width="9.21666666666667" style="30"/>
    <col min="10013" max="10019" width="9" style="30"/>
    <col min="10020" max="10020" width="9.21666666666667" style="30"/>
    <col min="10021" max="10027" width="9" style="30"/>
    <col min="10028" max="10028" width="9.21666666666667" style="30"/>
    <col min="10029" max="10035" width="9" style="30"/>
    <col min="10036" max="10036" width="9.21666666666667" style="30"/>
    <col min="10037" max="10043" width="9" style="30"/>
    <col min="10044" max="10044" width="9.21666666666667" style="30"/>
    <col min="10045" max="10051" width="9" style="30"/>
    <col min="10052" max="10052" width="9.21666666666667" style="30"/>
    <col min="10053" max="10059" width="9" style="30"/>
    <col min="10060" max="10060" width="9.21666666666667" style="30"/>
    <col min="10061" max="10067" width="9" style="30"/>
    <col min="10068" max="10068" width="9.21666666666667" style="30"/>
    <col min="10069" max="10075" width="9" style="30"/>
    <col min="10076" max="10076" width="9.21666666666667" style="30"/>
    <col min="10077" max="10083" width="9" style="30"/>
    <col min="10084" max="10084" width="9.21666666666667" style="30"/>
    <col min="10085" max="10091" width="9" style="30"/>
    <col min="10092" max="10092" width="9.21666666666667" style="30"/>
    <col min="10093" max="10099" width="9" style="30"/>
    <col min="10100" max="10100" width="9.21666666666667" style="30"/>
    <col min="10101" max="10107" width="9" style="30"/>
    <col min="10108" max="10108" width="9.21666666666667" style="30"/>
    <col min="10109" max="10115" width="9" style="30"/>
    <col min="10116" max="10116" width="9.21666666666667" style="30"/>
    <col min="10117" max="10123" width="9" style="30"/>
    <col min="10124" max="10124" width="9.21666666666667" style="30"/>
    <col min="10125" max="10131" width="9" style="30"/>
    <col min="10132" max="10132" width="9.21666666666667" style="30"/>
    <col min="10133" max="10139" width="9" style="30"/>
    <col min="10140" max="10140" width="9.21666666666667" style="30"/>
    <col min="10141" max="10147" width="9" style="30"/>
    <col min="10148" max="10148" width="9.21666666666667" style="30"/>
    <col min="10149" max="10155" width="9" style="30"/>
    <col min="10156" max="10156" width="9.21666666666667" style="30"/>
    <col min="10157" max="10163" width="9" style="30"/>
    <col min="10164" max="10164" width="9.21666666666667" style="30"/>
    <col min="10165" max="10171" width="9" style="30"/>
    <col min="10172" max="10172" width="9.21666666666667" style="30"/>
    <col min="10173" max="10179" width="9" style="30"/>
    <col min="10180" max="10180" width="9.21666666666667" style="30"/>
    <col min="10181" max="10187" width="9" style="30"/>
    <col min="10188" max="10188" width="9.21666666666667" style="30"/>
    <col min="10189" max="10195" width="9" style="30"/>
    <col min="10196" max="10196" width="9.21666666666667" style="30"/>
    <col min="10197" max="10203" width="9" style="30"/>
    <col min="10204" max="10204" width="9.21666666666667" style="30"/>
    <col min="10205" max="10211" width="9" style="30"/>
    <col min="10212" max="10212" width="9.21666666666667" style="30"/>
    <col min="10213" max="10219" width="9" style="30"/>
    <col min="10220" max="10220" width="9.21666666666667" style="30"/>
    <col min="10221" max="10227" width="9" style="30"/>
    <col min="10228" max="10228" width="9.21666666666667" style="30"/>
    <col min="10229" max="10235" width="9" style="30"/>
    <col min="10236" max="10236" width="9.21666666666667" style="30"/>
    <col min="10237" max="10243" width="9" style="30"/>
    <col min="10244" max="10244" width="9.21666666666667" style="30"/>
    <col min="10245" max="10251" width="9" style="30"/>
    <col min="10252" max="10252" width="9.21666666666667" style="30"/>
    <col min="10253" max="10259" width="9" style="30"/>
    <col min="10260" max="10260" width="9.21666666666667" style="30"/>
    <col min="10261" max="10267" width="9" style="30"/>
    <col min="10268" max="10268" width="9.21666666666667" style="30"/>
    <col min="10269" max="10275" width="9" style="30"/>
    <col min="10276" max="10276" width="9.21666666666667" style="30"/>
    <col min="10277" max="10283" width="9" style="30"/>
    <col min="10284" max="10284" width="9.21666666666667" style="30"/>
    <col min="10285" max="10291" width="9" style="30"/>
    <col min="10292" max="10292" width="9.21666666666667" style="30"/>
    <col min="10293" max="10299" width="9" style="30"/>
    <col min="10300" max="10300" width="9.21666666666667" style="30"/>
    <col min="10301" max="10307" width="9" style="30"/>
    <col min="10308" max="10308" width="9.21666666666667" style="30"/>
    <col min="10309" max="10315" width="9" style="30"/>
    <col min="10316" max="10316" width="9.21666666666667" style="30"/>
    <col min="10317" max="10323" width="9" style="30"/>
    <col min="10324" max="10324" width="9.21666666666667" style="30"/>
    <col min="10325" max="10331" width="9" style="30"/>
    <col min="10332" max="10332" width="9.21666666666667" style="30"/>
    <col min="10333" max="10339" width="9" style="30"/>
    <col min="10340" max="10340" width="9.21666666666667" style="30"/>
    <col min="10341" max="10347" width="9" style="30"/>
    <col min="10348" max="10348" width="9.21666666666667" style="30"/>
    <col min="10349" max="10355" width="9" style="30"/>
    <col min="10356" max="10356" width="9.21666666666667" style="30"/>
    <col min="10357" max="10363" width="9" style="30"/>
    <col min="10364" max="10364" width="9.21666666666667" style="30"/>
    <col min="10365" max="10371" width="9" style="30"/>
    <col min="10372" max="10372" width="9.21666666666667" style="30"/>
    <col min="10373" max="10379" width="9" style="30"/>
    <col min="10380" max="10380" width="9.21666666666667" style="30"/>
    <col min="10381" max="10387" width="9" style="30"/>
    <col min="10388" max="10388" width="9.21666666666667" style="30"/>
    <col min="10389" max="10395" width="9" style="30"/>
    <col min="10396" max="10396" width="9.21666666666667" style="30"/>
    <col min="10397" max="10403" width="9" style="30"/>
    <col min="10404" max="10404" width="9.21666666666667" style="30"/>
    <col min="10405" max="10411" width="9" style="30"/>
    <col min="10412" max="10412" width="9.21666666666667" style="30"/>
    <col min="10413" max="10419" width="9" style="30"/>
    <col min="10420" max="10420" width="9.21666666666667" style="30"/>
    <col min="10421" max="10427" width="9" style="30"/>
    <col min="10428" max="10428" width="9.21666666666667" style="30"/>
    <col min="10429" max="10435" width="9" style="30"/>
    <col min="10436" max="10436" width="9.21666666666667" style="30"/>
    <col min="10437" max="10443" width="9" style="30"/>
    <col min="10444" max="10444" width="9.21666666666667" style="30"/>
    <col min="10445" max="10451" width="9" style="30"/>
    <col min="10452" max="10452" width="9.21666666666667" style="30"/>
    <col min="10453" max="10459" width="9" style="30"/>
    <col min="10460" max="10460" width="9.21666666666667" style="30"/>
    <col min="10461" max="10467" width="9" style="30"/>
    <col min="10468" max="10468" width="9.21666666666667" style="30"/>
    <col min="10469" max="10475" width="9" style="30"/>
    <col min="10476" max="10476" width="9.21666666666667" style="30"/>
    <col min="10477" max="10483" width="9" style="30"/>
    <col min="10484" max="10484" width="9.21666666666667" style="30"/>
    <col min="10485" max="10491" width="9" style="30"/>
    <col min="10492" max="10492" width="9.21666666666667" style="30"/>
    <col min="10493" max="10499" width="9" style="30"/>
    <col min="10500" max="10500" width="9.21666666666667" style="30"/>
    <col min="10501" max="10507" width="9" style="30"/>
    <col min="10508" max="10508" width="9.21666666666667" style="30"/>
    <col min="10509" max="10515" width="9" style="30"/>
    <col min="10516" max="10516" width="9.21666666666667" style="30"/>
    <col min="10517" max="10523" width="9" style="30"/>
    <col min="10524" max="10524" width="9.21666666666667" style="30"/>
    <col min="10525" max="10531" width="9" style="30"/>
    <col min="10532" max="10532" width="9.21666666666667" style="30"/>
    <col min="10533" max="10539" width="9" style="30"/>
    <col min="10540" max="10540" width="9.21666666666667" style="30"/>
    <col min="10541" max="10547" width="9" style="30"/>
    <col min="10548" max="10548" width="9.21666666666667" style="30"/>
    <col min="10549" max="10555" width="9" style="30"/>
    <col min="10556" max="10556" width="9.21666666666667" style="30"/>
    <col min="10557" max="10563" width="9" style="30"/>
    <col min="10564" max="10564" width="9.21666666666667" style="30"/>
    <col min="10565" max="10571" width="9" style="30"/>
    <col min="10572" max="10572" width="9.21666666666667" style="30"/>
    <col min="10573" max="10579" width="9" style="30"/>
    <col min="10580" max="10580" width="9.21666666666667" style="30"/>
    <col min="10581" max="10587" width="9" style="30"/>
    <col min="10588" max="10588" width="9.21666666666667" style="30"/>
    <col min="10589" max="10595" width="9" style="30"/>
    <col min="10596" max="10596" width="9.21666666666667" style="30"/>
    <col min="10597" max="10603" width="9" style="30"/>
    <col min="10604" max="10604" width="9.21666666666667" style="30"/>
    <col min="10605" max="10611" width="9" style="30"/>
    <col min="10612" max="10612" width="9.21666666666667" style="30"/>
    <col min="10613" max="10619" width="9" style="30"/>
    <col min="10620" max="10620" width="9.21666666666667" style="30"/>
    <col min="10621" max="10627" width="9" style="30"/>
    <col min="10628" max="10628" width="9.21666666666667" style="30"/>
    <col min="10629" max="10635" width="9" style="30"/>
    <col min="10636" max="10636" width="9.21666666666667" style="30"/>
    <col min="10637" max="10643" width="9" style="30"/>
    <col min="10644" max="10644" width="9.21666666666667" style="30"/>
    <col min="10645" max="10651" width="9" style="30"/>
    <col min="10652" max="10652" width="9.21666666666667" style="30"/>
    <col min="10653" max="10659" width="9" style="30"/>
    <col min="10660" max="10660" width="9.21666666666667" style="30"/>
    <col min="10661" max="10667" width="9" style="30"/>
    <col min="10668" max="10668" width="9.21666666666667" style="30"/>
    <col min="10669" max="10675" width="9" style="30"/>
    <col min="10676" max="10676" width="9.21666666666667" style="30"/>
    <col min="10677" max="10683" width="9" style="30"/>
    <col min="10684" max="10684" width="9.21666666666667" style="30"/>
    <col min="10685" max="10691" width="9" style="30"/>
    <col min="10692" max="10692" width="9.21666666666667" style="30"/>
    <col min="10693" max="10699" width="9" style="30"/>
    <col min="10700" max="10700" width="9.21666666666667" style="30"/>
    <col min="10701" max="10707" width="9" style="30"/>
    <col min="10708" max="10708" width="9.21666666666667" style="30"/>
    <col min="10709" max="10715" width="9" style="30"/>
    <col min="10716" max="10716" width="9.21666666666667" style="30"/>
    <col min="10717" max="10723" width="9" style="30"/>
    <col min="10724" max="10724" width="9.21666666666667" style="30"/>
    <col min="10725" max="10731" width="9" style="30"/>
    <col min="10732" max="10732" width="9.21666666666667" style="30"/>
    <col min="10733" max="10739" width="9" style="30"/>
    <col min="10740" max="10740" width="9.21666666666667" style="30"/>
    <col min="10741" max="10747" width="9" style="30"/>
    <col min="10748" max="10748" width="9.21666666666667" style="30"/>
    <col min="10749" max="10755" width="9" style="30"/>
    <col min="10756" max="10756" width="9.21666666666667" style="30"/>
    <col min="10757" max="10763" width="9" style="30"/>
    <col min="10764" max="10764" width="9.21666666666667" style="30"/>
    <col min="10765" max="10771" width="9" style="30"/>
    <col min="10772" max="10772" width="9.21666666666667" style="30"/>
    <col min="10773" max="10779" width="9" style="30"/>
    <col min="10780" max="10780" width="9.21666666666667" style="30"/>
    <col min="10781" max="10787" width="9" style="30"/>
    <col min="10788" max="10788" width="9.21666666666667" style="30"/>
    <col min="10789" max="10795" width="9" style="30"/>
    <col min="10796" max="10796" width="9.21666666666667" style="30"/>
    <col min="10797" max="10803" width="9" style="30"/>
    <col min="10804" max="10804" width="9.21666666666667" style="30"/>
    <col min="10805" max="10811" width="9" style="30"/>
    <col min="10812" max="10812" width="9.21666666666667" style="30"/>
    <col min="10813" max="10819" width="9" style="30"/>
    <col min="10820" max="10820" width="9.21666666666667" style="30"/>
    <col min="10821" max="10827" width="9" style="30"/>
    <col min="10828" max="10828" width="9.21666666666667" style="30"/>
    <col min="10829" max="10835" width="9" style="30"/>
    <col min="10836" max="10836" width="9.21666666666667" style="30"/>
    <col min="10837" max="10843" width="9" style="30"/>
    <col min="10844" max="10844" width="9.21666666666667" style="30"/>
    <col min="10845" max="10851" width="9" style="30"/>
    <col min="10852" max="10852" width="9.21666666666667" style="30"/>
    <col min="10853" max="10859" width="9" style="30"/>
    <col min="10860" max="10860" width="9.21666666666667" style="30"/>
    <col min="10861" max="10867" width="9" style="30"/>
    <col min="10868" max="10868" width="9.21666666666667" style="30"/>
    <col min="10869" max="10875" width="9" style="30"/>
    <col min="10876" max="10876" width="9.21666666666667" style="30"/>
    <col min="10877" max="10883" width="9" style="30"/>
    <col min="10884" max="10884" width="9.21666666666667" style="30"/>
    <col min="10885" max="10891" width="9" style="30"/>
    <col min="10892" max="10892" width="9.21666666666667" style="30"/>
    <col min="10893" max="10899" width="9" style="30"/>
    <col min="10900" max="10900" width="9.21666666666667" style="30"/>
    <col min="10901" max="10907" width="9" style="30"/>
    <col min="10908" max="10908" width="9.21666666666667" style="30"/>
    <col min="10909" max="10915" width="9" style="30"/>
    <col min="10916" max="10916" width="9.21666666666667" style="30"/>
    <col min="10917" max="10923" width="9" style="30"/>
    <col min="10924" max="10924" width="9.21666666666667" style="30"/>
    <col min="10925" max="10931" width="9" style="30"/>
    <col min="10932" max="10932" width="9.21666666666667" style="30"/>
    <col min="10933" max="10939" width="9" style="30"/>
    <col min="10940" max="10940" width="9.21666666666667" style="30"/>
    <col min="10941" max="10947" width="9" style="30"/>
    <col min="10948" max="10948" width="9.21666666666667" style="30"/>
    <col min="10949" max="10955" width="9" style="30"/>
    <col min="10956" max="10956" width="9.21666666666667" style="30"/>
    <col min="10957" max="10963" width="9" style="30"/>
    <col min="10964" max="10964" width="9.21666666666667" style="30"/>
    <col min="10965" max="10971" width="9" style="30"/>
    <col min="10972" max="10972" width="9.21666666666667" style="30"/>
    <col min="10973" max="10979" width="9" style="30"/>
    <col min="10980" max="10980" width="9.21666666666667" style="30"/>
    <col min="10981" max="10987" width="9" style="30"/>
    <col min="10988" max="10988" width="9.21666666666667" style="30"/>
    <col min="10989" max="10995" width="9" style="30"/>
    <col min="10996" max="10996" width="9.21666666666667" style="30"/>
    <col min="10997" max="11003" width="9" style="30"/>
    <col min="11004" max="11004" width="9.21666666666667" style="30"/>
    <col min="11005" max="11011" width="9" style="30"/>
    <col min="11012" max="11012" width="9.21666666666667" style="30"/>
    <col min="11013" max="11019" width="9" style="30"/>
    <col min="11020" max="11020" width="9.21666666666667" style="30"/>
    <col min="11021" max="11027" width="9" style="30"/>
    <col min="11028" max="11028" width="9.21666666666667" style="30"/>
    <col min="11029" max="11035" width="9" style="30"/>
    <col min="11036" max="11036" width="9.21666666666667" style="30"/>
    <col min="11037" max="11043" width="9" style="30"/>
    <col min="11044" max="11044" width="9.21666666666667" style="30"/>
    <col min="11045" max="11051" width="9" style="30"/>
    <col min="11052" max="11052" width="9.21666666666667" style="30"/>
    <col min="11053" max="11059" width="9" style="30"/>
    <col min="11060" max="11060" width="9.21666666666667" style="30"/>
    <col min="11061" max="11067" width="9" style="30"/>
    <col min="11068" max="11068" width="9.21666666666667" style="30"/>
    <col min="11069" max="11075" width="9" style="30"/>
    <col min="11076" max="11076" width="9.21666666666667" style="30"/>
    <col min="11077" max="11083" width="9" style="30"/>
    <col min="11084" max="11084" width="9.21666666666667" style="30"/>
    <col min="11085" max="11091" width="9" style="30"/>
    <col min="11092" max="11092" width="9.21666666666667" style="30"/>
    <col min="11093" max="11099" width="9" style="30"/>
    <col min="11100" max="11100" width="9.21666666666667" style="30"/>
    <col min="11101" max="11107" width="9" style="30"/>
    <col min="11108" max="11108" width="9.21666666666667" style="30"/>
    <col min="11109" max="11115" width="9" style="30"/>
    <col min="11116" max="11116" width="9.21666666666667" style="30"/>
    <col min="11117" max="11123" width="9" style="30"/>
    <col min="11124" max="11124" width="9.21666666666667" style="30"/>
    <col min="11125" max="11131" width="9" style="30"/>
    <col min="11132" max="11132" width="9.21666666666667" style="30"/>
    <col min="11133" max="11139" width="9" style="30"/>
    <col min="11140" max="11140" width="9.21666666666667" style="30"/>
    <col min="11141" max="11147" width="9" style="30"/>
    <col min="11148" max="11148" width="9.21666666666667" style="30"/>
    <col min="11149" max="11155" width="9" style="30"/>
    <col min="11156" max="11156" width="9.21666666666667" style="30"/>
    <col min="11157" max="11163" width="9" style="30"/>
    <col min="11164" max="11164" width="9.21666666666667" style="30"/>
    <col min="11165" max="11171" width="9" style="30"/>
    <col min="11172" max="11172" width="9.21666666666667" style="30"/>
    <col min="11173" max="11179" width="9" style="30"/>
    <col min="11180" max="11180" width="9.21666666666667" style="30"/>
    <col min="11181" max="11187" width="9" style="30"/>
    <col min="11188" max="11188" width="9.21666666666667" style="30"/>
    <col min="11189" max="11195" width="9" style="30"/>
    <col min="11196" max="11196" width="9.21666666666667" style="30"/>
    <col min="11197" max="11203" width="9" style="30"/>
    <col min="11204" max="11204" width="9.21666666666667" style="30"/>
    <col min="11205" max="11211" width="9" style="30"/>
    <col min="11212" max="11212" width="9.21666666666667" style="30"/>
    <col min="11213" max="11219" width="9" style="30"/>
    <col min="11220" max="11220" width="9.21666666666667" style="30"/>
    <col min="11221" max="11227" width="9" style="30"/>
    <col min="11228" max="11228" width="9.21666666666667" style="30"/>
    <col min="11229" max="11235" width="9" style="30"/>
    <col min="11236" max="11236" width="9.21666666666667" style="30"/>
    <col min="11237" max="11243" width="9" style="30"/>
    <col min="11244" max="11244" width="9.21666666666667" style="30"/>
    <col min="11245" max="11251" width="9" style="30"/>
    <col min="11252" max="11252" width="9.21666666666667" style="30"/>
    <col min="11253" max="11259" width="9" style="30"/>
    <col min="11260" max="11260" width="9.21666666666667" style="30"/>
    <col min="11261" max="11267" width="9" style="30"/>
    <col min="11268" max="11268" width="9.21666666666667" style="30"/>
    <col min="11269" max="11275" width="9" style="30"/>
    <col min="11276" max="11276" width="9.21666666666667" style="30"/>
    <col min="11277" max="11283" width="9" style="30"/>
    <col min="11284" max="11284" width="9.21666666666667" style="30"/>
    <col min="11285" max="11291" width="9" style="30"/>
    <col min="11292" max="11292" width="9.21666666666667" style="30"/>
    <col min="11293" max="11299" width="9" style="30"/>
    <col min="11300" max="11300" width="9.21666666666667" style="30"/>
    <col min="11301" max="11307" width="9" style="30"/>
    <col min="11308" max="11308" width="9.21666666666667" style="30"/>
    <col min="11309" max="11315" width="9" style="30"/>
    <col min="11316" max="11316" width="9.21666666666667" style="30"/>
    <col min="11317" max="11323" width="9" style="30"/>
    <col min="11324" max="11324" width="9.21666666666667" style="30"/>
    <col min="11325" max="11331" width="9" style="30"/>
    <col min="11332" max="11332" width="9.21666666666667" style="30"/>
    <col min="11333" max="11339" width="9" style="30"/>
    <col min="11340" max="11340" width="9.21666666666667" style="30"/>
    <col min="11341" max="11347" width="9" style="30"/>
    <col min="11348" max="11348" width="9.21666666666667" style="30"/>
    <col min="11349" max="11355" width="9" style="30"/>
    <col min="11356" max="11356" width="9.21666666666667" style="30"/>
    <col min="11357" max="11363" width="9" style="30"/>
    <col min="11364" max="11364" width="9.21666666666667" style="30"/>
    <col min="11365" max="11371" width="9" style="30"/>
    <col min="11372" max="11372" width="9.21666666666667" style="30"/>
    <col min="11373" max="11379" width="9" style="30"/>
    <col min="11380" max="11380" width="9.21666666666667" style="30"/>
    <col min="11381" max="11387" width="9" style="30"/>
    <col min="11388" max="11388" width="9.21666666666667" style="30"/>
    <col min="11389" max="11395" width="9" style="30"/>
    <col min="11396" max="11396" width="9.21666666666667" style="30"/>
    <col min="11397" max="11403" width="9" style="30"/>
    <col min="11404" max="11404" width="9.21666666666667" style="30"/>
    <col min="11405" max="11411" width="9" style="30"/>
    <col min="11412" max="11412" width="9.21666666666667" style="30"/>
    <col min="11413" max="11419" width="9" style="30"/>
    <col min="11420" max="11420" width="9.21666666666667" style="30"/>
    <col min="11421" max="11427" width="9" style="30"/>
    <col min="11428" max="11428" width="9.21666666666667" style="30"/>
    <col min="11429" max="11435" width="9" style="30"/>
    <col min="11436" max="11436" width="9.21666666666667" style="30"/>
    <col min="11437" max="11443" width="9" style="30"/>
    <col min="11444" max="11444" width="9.21666666666667" style="30"/>
    <col min="11445" max="11451" width="9" style="30"/>
    <col min="11452" max="11452" width="9.21666666666667" style="30"/>
    <col min="11453" max="11459" width="9" style="30"/>
    <col min="11460" max="11460" width="9.21666666666667" style="30"/>
    <col min="11461" max="11467" width="9" style="30"/>
    <col min="11468" max="11468" width="9.21666666666667" style="30"/>
    <col min="11469" max="11475" width="9" style="30"/>
    <col min="11476" max="11476" width="9.21666666666667" style="30"/>
    <col min="11477" max="11483" width="9" style="30"/>
    <col min="11484" max="11484" width="9.21666666666667" style="30"/>
    <col min="11485" max="11491" width="9" style="30"/>
    <col min="11492" max="11492" width="9.21666666666667" style="30"/>
    <col min="11493" max="11499" width="9" style="30"/>
    <col min="11500" max="11500" width="9.21666666666667" style="30"/>
    <col min="11501" max="11507" width="9" style="30"/>
    <col min="11508" max="11508" width="9.21666666666667" style="30"/>
    <col min="11509" max="11515" width="9" style="30"/>
    <col min="11516" max="11516" width="9.21666666666667" style="30"/>
    <col min="11517" max="11523" width="9" style="30"/>
    <col min="11524" max="11524" width="9.21666666666667" style="30"/>
    <col min="11525" max="11531" width="9" style="30"/>
    <col min="11532" max="11532" width="9.21666666666667" style="30"/>
    <col min="11533" max="11539" width="9" style="30"/>
    <col min="11540" max="11540" width="9.21666666666667" style="30"/>
    <col min="11541" max="11547" width="9" style="30"/>
    <col min="11548" max="11548" width="9.21666666666667" style="30"/>
    <col min="11549" max="11555" width="9" style="30"/>
    <col min="11556" max="11556" width="9.21666666666667" style="30"/>
    <col min="11557" max="11563" width="9" style="30"/>
    <col min="11564" max="11564" width="9.21666666666667" style="30"/>
    <col min="11565" max="11571" width="9" style="30"/>
    <col min="11572" max="11572" width="9.21666666666667" style="30"/>
    <col min="11573" max="11579" width="9" style="30"/>
    <col min="11580" max="11580" width="9.21666666666667" style="30"/>
    <col min="11581" max="11587" width="9" style="30"/>
    <col min="11588" max="11588" width="9.21666666666667" style="30"/>
    <col min="11589" max="11595" width="9" style="30"/>
    <col min="11596" max="11596" width="9.21666666666667" style="30"/>
    <col min="11597" max="11603" width="9" style="30"/>
    <col min="11604" max="11604" width="9.21666666666667" style="30"/>
    <col min="11605" max="11611" width="9" style="30"/>
    <col min="11612" max="11612" width="9.21666666666667" style="30"/>
    <col min="11613" max="11619" width="9" style="30"/>
    <col min="11620" max="11620" width="9.21666666666667" style="30"/>
    <col min="11621" max="11627" width="9" style="30"/>
    <col min="11628" max="11628" width="9.21666666666667" style="30"/>
    <col min="11629" max="11635" width="9" style="30"/>
    <col min="11636" max="11636" width="9.21666666666667" style="30"/>
    <col min="11637" max="11643" width="9" style="30"/>
    <col min="11644" max="11644" width="9.21666666666667" style="30"/>
    <col min="11645" max="11651" width="9" style="30"/>
    <col min="11652" max="11652" width="9.21666666666667" style="30"/>
    <col min="11653" max="11659" width="9" style="30"/>
    <col min="11660" max="11660" width="9.21666666666667" style="30"/>
    <col min="11661" max="11667" width="9" style="30"/>
    <col min="11668" max="11668" width="9.21666666666667" style="30"/>
    <col min="11669" max="11675" width="9" style="30"/>
    <col min="11676" max="11676" width="9.21666666666667" style="30"/>
    <col min="11677" max="11683" width="9" style="30"/>
    <col min="11684" max="11684" width="9.21666666666667" style="30"/>
    <col min="11685" max="11691" width="9" style="30"/>
    <col min="11692" max="11692" width="9.21666666666667" style="30"/>
    <col min="11693" max="11699" width="9" style="30"/>
    <col min="11700" max="11700" width="9.21666666666667" style="30"/>
    <col min="11701" max="11707" width="9" style="30"/>
    <col min="11708" max="11708" width="9.21666666666667" style="30"/>
    <col min="11709" max="11715" width="9" style="30"/>
    <col min="11716" max="11716" width="9.21666666666667" style="30"/>
    <col min="11717" max="11723" width="9" style="30"/>
    <col min="11724" max="11724" width="9.21666666666667" style="30"/>
    <col min="11725" max="11731" width="9" style="30"/>
    <col min="11732" max="11732" width="9.21666666666667" style="30"/>
    <col min="11733" max="11739" width="9" style="30"/>
    <col min="11740" max="11740" width="9.21666666666667" style="30"/>
    <col min="11741" max="11747" width="9" style="30"/>
    <col min="11748" max="11748" width="9.21666666666667" style="30"/>
    <col min="11749" max="11755" width="9" style="30"/>
    <col min="11756" max="11756" width="9.21666666666667" style="30"/>
    <col min="11757" max="11763" width="9" style="30"/>
    <col min="11764" max="11764" width="9.21666666666667" style="30"/>
    <col min="11765" max="11771" width="9" style="30"/>
    <col min="11772" max="11772" width="9.21666666666667" style="30"/>
    <col min="11773" max="11779" width="9" style="30"/>
    <col min="11780" max="11780" width="9.21666666666667" style="30"/>
    <col min="11781" max="11787" width="9" style="30"/>
    <col min="11788" max="11788" width="9.21666666666667" style="30"/>
    <col min="11789" max="11795" width="9" style="30"/>
    <col min="11796" max="11796" width="9.21666666666667" style="30"/>
    <col min="11797" max="11803" width="9" style="30"/>
    <col min="11804" max="11804" width="9.21666666666667" style="30"/>
    <col min="11805" max="11811" width="9" style="30"/>
    <col min="11812" max="11812" width="9.21666666666667" style="30"/>
    <col min="11813" max="11819" width="9" style="30"/>
    <col min="11820" max="11820" width="9.21666666666667" style="30"/>
    <col min="11821" max="11827" width="9" style="30"/>
    <col min="11828" max="11828" width="9.21666666666667" style="30"/>
    <col min="11829" max="11835" width="9" style="30"/>
    <col min="11836" max="11836" width="9.21666666666667" style="30"/>
    <col min="11837" max="11843" width="9" style="30"/>
    <col min="11844" max="11844" width="9.21666666666667" style="30"/>
    <col min="11845" max="11851" width="9" style="30"/>
    <col min="11852" max="11852" width="9.21666666666667" style="30"/>
    <col min="11853" max="11859" width="9" style="30"/>
    <col min="11860" max="11860" width="9.21666666666667" style="30"/>
    <col min="11861" max="11867" width="9" style="30"/>
    <col min="11868" max="11868" width="9.21666666666667" style="30"/>
    <col min="11869" max="11875" width="9" style="30"/>
    <col min="11876" max="11876" width="9.21666666666667" style="30"/>
    <col min="11877" max="11883" width="9" style="30"/>
    <col min="11884" max="11884" width="9.21666666666667" style="30"/>
    <col min="11885" max="11891" width="9" style="30"/>
    <col min="11892" max="11892" width="9.21666666666667" style="30"/>
    <col min="11893" max="11899" width="9" style="30"/>
    <col min="11900" max="11900" width="9.21666666666667" style="30"/>
    <col min="11901" max="11907" width="9" style="30"/>
    <col min="11908" max="11908" width="9.21666666666667" style="30"/>
    <col min="11909" max="11915" width="9" style="30"/>
    <col min="11916" max="11916" width="9.21666666666667" style="30"/>
    <col min="11917" max="11923" width="9" style="30"/>
    <col min="11924" max="11924" width="9.21666666666667" style="30"/>
    <col min="11925" max="11931" width="9" style="30"/>
    <col min="11932" max="11932" width="9.21666666666667" style="30"/>
    <col min="11933" max="11939" width="9" style="30"/>
    <col min="11940" max="11940" width="9.21666666666667" style="30"/>
    <col min="11941" max="11947" width="9" style="30"/>
    <col min="11948" max="11948" width="9.21666666666667" style="30"/>
    <col min="11949" max="11955" width="9" style="30"/>
    <col min="11956" max="11956" width="9.21666666666667" style="30"/>
    <col min="11957" max="11963" width="9" style="30"/>
    <col min="11964" max="11964" width="9.21666666666667" style="30"/>
    <col min="11965" max="11971" width="9" style="30"/>
    <col min="11972" max="11972" width="9.21666666666667" style="30"/>
    <col min="11973" max="11979" width="9" style="30"/>
    <col min="11980" max="11980" width="9.21666666666667" style="30"/>
    <col min="11981" max="11987" width="9" style="30"/>
    <col min="11988" max="11988" width="9.21666666666667" style="30"/>
    <col min="11989" max="11995" width="9" style="30"/>
    <col min="11996" max="11996" width="9.21666666666667" style="30"/>
    <col min="11997" max="12003" width="9" style="30"/>
    <col min="12004" max="12004" width="9.21666666666667" style="30"/>
    <col min="12005" max="12011" width="9" style="30"/>
    <col min="12012" max="12012" width="9.21666666666667" style="30"/>
    <col min="12013" max="12019" width="9" style="30"/>
    <col min="12020" max="12020" width="9.21666666666667" style="30"/>
    <col min="12021" max="12027" width="9" style="30"/>
    <col min="12028" max="12028" width="9.21666666666667" style="30"/>
    <col min="12029" max="12035" width="9" style="30"/>
    <col min="12036" max="12036" width="9.21666666666667" style="30"/>
    <col min="12037" max="12043" width="9" style="30"/>
    <col min="12044" max="12044" width="9.21666666666667" style="30"/>
    <col min="12045" max="12051" width="9" style="30"/>
    <col min="12052" max="12052" width="9.21666666666667" style="30"/>
    <col min="12053" max="12059" width="9" style="30"/>
    <col min="12060" max="12060" width="9.21666666666667" style="30"/>
    <col min="12061" max="12067" width="9" style="30"/>
    <col min="12068" max="12068" width="9.21666666666667" style="30"/>
    <col min="12069" max="12075" width="9" style="30"/>
    <col min="12076" max="12076" width="9.21666666666667" style="30"/>
    <col min="12077" max="12083" width="9" style="30"/>
    <col min="12084" max="12084" width="9.21666666666667" style="30"/>
    <col min="12085" max="12091" width="9" style="30"/>
    <col min="12092" max="12092" width="9.21666666666667" style="30"/>
    <col min="12093" max="12099" width="9" style="30"/>
    <col min="12100" max="12100" width="9.21666666666667" style="30"/>
    <col min="12101" max="12107" width="9" style="30"/>
    <col min="12108" max="12108" width="9.21666666666667" style="30"/>
    <col min="12109" max="12115" width="9" style="30"/>
    <col min="12116" max="12116" width="9.21666666666667" style="30"/>
    <col min="12117" max="12123" width="9" style="30"/>
    <col min="12124" max="12124" width="9.21666666666667" style="30"/>
    <col min="12125" max="12131" width="9" style="30"/>
    <col min="12132" max="12132" width="9.21666666666667" style="30"/>
    <col min="12133" max="12139" width="9" style="30"/>
    <col min="12140" max="12140" width="9.21666666666667" style="30"/>
    <col min="12141" max="12147" width="9" style="30"/>
    <col min="12148" max="12148" width="9.21666666666667" style="30"/>
    <col min="12149" max="12155" width="9" style="30"/>
    <col min="12156" max="12156" width="9.21666666666667" style="30"/>
    <col min="12157" max="12163" width="9" style="30"/>
    <col min="12164" max="12164" width="9.21666666666667" style="30"/>
    <col min="12165" max="12171" width="9" style="30"/>
    <col min="12172" max="12172" width="9.21666666666667" style="30"/>
    <col min="12173" max="12179" width="9" style="30"/>
    <col min="12180" max="12180" width="9.21666666666667" style="30"/>
    <col min="12181" max="12187" width="9" style="30"/>
    <col min="12188" max="12188" width="9.21666666666667" style="30"/>
    <col min="12189" max="12195" width="9" style="30"/>
    <col min="12196" max="12196" width="9.21666666666667" style="30"/>
    <col min="12197" max="12203" width="9" style="30"/>
    <col min="12204" max="12204" width="9.21666666666667" style="30"/>
    <col min="12205" max="12211" width="9" style="30"/>
    <col min="12212" max="12212" width="9.21666666666667" style="30"/>
    <col min="12213" max="12219" width="9" style="30"/>
    <col min="12220" max="12220" width="9.21666666666667" style="30"/>
    <col min="12221" max="12227" width="9" style="30"/>
    <col min="12228" max="12228" width="9.21666666666667" style="30"/>
    <col min="12229" max="12235" width="9" style="30"/>
    <col min="12236" max="12236" width="9.21666666666667" style="30"/>
    <col min="12237" max="12243" width="9" style="30"/>
    <col min="12244" max="12244" width="9.21666666666667" style="30"/>
    <col min="12245" max="12251" width="9" style="30"/>
    <col min="12252" max="12252" width="9.21666666666667" style="30"/>
    <col min="12253" max="12259" width="9" style="30"/>
    <col min="12260" max="12260" width="9.21666666666667" style="30"/>
    <col min="12261" max="12267" width="9" style="30"/>
    <col min="12268" max="12268" width="9.21666666666667" style="30"/>
    <col min="12269" max="12275" width="9" style="30"/>
    <col min="12276" max="12276" width="9.21666666666667" style="30"/>
    <col min="12277" max="12283" width="9" style="30"/>
    <col min="12284" max="12284" width="9.21666666666667" style="30"/>
    <col min="12285" max="12291" width="9" style="30"/>
    <col min="12292" max="12292" width="9.21666666666667" style="30"/>
    <col min="12293" max="12299" width="9" style="30"/>
    <col min="12300" max="12300" width="9.21666666666667" style="30"/>
    <col min="12301" max="12307" width="9" style="30"/>
    <col min="12308" max="12308" width="9.21666666666667" style="30"/>
    <col min="12309" max="12315" width="9" style="30"/>
    <col min="12316" max="12316" width="9.21666666666667" style="30"/>
    <col min="12317" max="12323" width="9" style="30"/>
    <col min="12324" max="12324" width="9.21666666666667" style="30"/>
    <col min="12325" max="12331" width="9" style="30"/>
    <col min="12332" max="12332" width="9.21666666666667" style="30"/>
    <col min="12333" max="12339" width="9" style="30"/>
    <col min="12340" max="12340" width="9.21666666666667" style="30"/>
    <col min="12341" max="12347" width="9" style="30"/>
    <col min="12348" max="12348" width="9.21666666666667" style="30"/>
    <col min="12349" max="12355" width="9" style="30"/>
    <col min="12356" max="12356" width="9.21666666666667" style="30"/>
    <col min="12357" max="12363" width="9" style="30"/>
    <col min="12364" max="12364" width="9.21666666666667" style="30"/>
    <col min="12365" max="12371" width="9" style="30"/>
    <col min="12372" max="12372" width="9.21666666666667" style="30"/>
    <col min="12373" max="12379" width="9" style="30"/>
    <col min="12380" max="12380" width="9.21666666666667" style="30"/>
    <col min="12381" max="12387" width="9" style="30"/>
    <col min="12388" max="12388" width="9.21666666666667" style="30"/>
    <col min="12389" max="12395" width="9" style="30"/>
    <col min="12396" max="12396" width="9.21666666666667" style="30"/>
    <col min="12397" max="12403" width="9" style="30"/>
    <col min="12404" max="12404" width="9.21666666666667" style="30"/>
    <col min="12405" max="12411" width="9" style="30"/>
    <col min="12412" max="12412" width="9.21666666666667" style="30"/>
    <col min="12413" max="12419" width="9" style="30"/>
    <col min="12420" max="12420" width="9.21666666666667" style="30"/>
    <col min="12421" max="12427" width="9" style="30"/>
    <col min="12428" max="12428" width="9.21666666666667" style="30"/>
    <col min="12429" max="12435" width="9" style="30"/>
    <col min="12436" max="12436" width="9.21666666666667" style="30"/>
    <col min="12437" max="12443" width="9" style="30"/>
    <col min="12444" max="12444" width="9.21666666666667" style="30"/>
    <col min="12445" max="12451" width="9" style="30"/>
    <col min="12452" max="12452" width="9.21666666666667" style="30"/>
    <col min="12453" max="12459" width="9" style="30"/>
    <col min="12460" max="12460" width="9.21666666666667" style="30"/>
    <col min="12461" max="12467" width="9" style="30"/>
    <col min="12468" max="12468" width="9.21666666666667" style="30"/>
    <col min="12469" max="12475" width="9" style="30"/>
    <col min="12476" max="12476" width="9.21666666666667" style="30"/>
    <col min="12477" max="12483" width="9" style="30"/>
    <col min="12484" max="12484" width="9.21666666666667" style="30"/>
    <col min="12485" max="12491" width="9" style="30"/>
    <col min="12492" max="12492" width="9.21666666666667" style="30"/>
    <col min="12493" max="12499" width="9" style="30"/>
    <col min="12500" max="12500" width="9.21666666666667" style="30"/>
    <col min="12501" max="12507" width="9" style="30"/>
    <col min="12508" max="12508" width="9.21666666666667" style="30"/>
    <col min="12509" max="12515" width="9" style="30"/>
    <col min="12516" max="12516" width="9.21666666666667" style="30"/>
    <col min="12517" max="12523" width="9" style="30"/>
    <col min="12524" max="12524" width="9.21666666666667" style="30"/>
    <col min="12525" max="12531" width="9" style="30"/>
    <col min="12532" max="12532" width="9.21666666666667" style="30"/>
    <col min="12533" max="12539" width="9" style="30"/>
    <col min="12540" max="12540" width="9.21666666666667" style="30"/>
    <col min="12541" max="12547" width="9" style="30"/>
    <col min="12548" max="12548" width="9.21666666666667" style="30"/>
    <col min="12549" max="12555" width="9" style="30"/>
    <col min="12556" max="12556" width="9.21666666666667" style="30"/>
    <col min="12557" max="12563" width="9" style="30"/>
    <col min="12564" max="12564" width="9.21666666666667" style="30"/>
    <col min="12565" max="12571" width="9" style="30"/>
    <col min="12572" max="12572" width="9.21666666666667" style="30"/>
    <col min="12573" max="12579" width="9" style="30"/>
    <col min="12580" max="12580" width="9.21666666666667" style="30"/>
    <col min="12581" max="12587" width="9" style="30"/>
    <col min="12588" max="12588" width="9.21666666666667" style="30"/>
    <col min="12589" max="12595" width="9" style="30"/>
    <col min="12596" max="12596" width="9.21666666666667" style="30"/>
    <col min="12597" max="12603" width="9" style="30"/>
    <col min="12604" max="12604" width="9.21666666666667" style="30"/>
    <col min="12605" max="12611" width="9" style="30"/>
    <col min="12612" max="12612" width="9.21666666666667" style="30"/>
    <col min="12613" max="12619" width="9" style="30"/>
    <col min="12620" max="12620" width="9.21666666666667" style="30"/>
    <col min="12621" max="12627" width="9" style="30"/>
    <col min="12628" max="12628" width="9.21666666666667" style="30"/>
    <col min="12629" max="12635" width="9" style="30"/>
    <col min="12636" max="12636" width="9.21666666666667" style="30"/>
    <col min="12637" max="12643" width="9" style="30"/>
    <col min="12644" max="12644" width="9.21666666666667" style="30"/>
    <col min="12645" max="12651" width="9" style="30"/>
    <col min="12652" max="12652" width="9.21666666666667" style="30"/>
    <col min="12653" max="12659" width="9" style="30"/>
    <col min="12660" max="12660" width="9.21666666666667" style="30"/>
    <col min="12661" max="12667" width="9" style="30"/>
    <col min="12668" max="12668" width="9.21666666666667" style="30"/>
    <col min="12669" max="12675" width="9" style="30"/>
    <col min="12676" max="12676" width="9.21666666666667" style="30"/>
    <col min="12677" max="12683" width="9" style="30"/>
    <col min="12684" max="12684" width="9.21666666666667" style="30"/>
    <col min="12685" max="12691" width="9" style="30"/>
    <col min="12692" max="12692" width="9.21666666666667" style="30"/>
    <col min="12693" max="12699" width="9" style="30"/>
    <col min="12700" max="12700" width="9.21666666666667" style="30"/>
    <col min="12701" max="12707" width="9" style="30"/>
    <col min="12708" max="12708" width="9.21666666666667" style="30"/>
    <col min="12709" max="12715" width="9" style="30"/>
    <col min="12716" max="12716" width="9.21666666666667" style="30"/>
    <col min="12717" max="12723" width="9" style="30"/>
    <col min="12724" max="12724" width="9.21666666666667" style="30"/>
    <col min="12725" max="12731" width="9" style="30"/>
    <col min="12732" max="12732" width="9.21666666666667" style="30"/>
    <col min="12733" max="12739" width="9" style="30"/>
    <col min="12740" max="12740" width="9.21666666666667" style="30"/>
    <col min="12741" max="12747" width="9" style="30"/>
    <col min="12748" max="12748" width="9.21666666666667" style="30"/>
    <col min="12749" max="12755" width="9" style="30"/>
    <col min="12756" max="12756" width="9.21666666666667" style="30"/>
    <col min="12757" max="12763" width="9" style="30"/>
    <col min="12764" max="12764" width="9.21666666666667" style="30"/>
    <col min="12765" max="12771" width="9" style="30"/>
    <col min="12772" max="12772" width="9.21666666666667" style="30"/>
    <col min="12773" max="12779" width="9" style="30"/>
    <col min="12780" max="12780" width="9.21666666666667" style="30"/>
    <col min="12781" max="12787" width="9" style="30"/>
    <col min="12788" max="12788" width="9.21666666666667" style="30"/>
    <col min="12789" max="12795" width="9" style="30"/>
    <col min="12796" max="12796" width="9.21666666666667" style="30"/>
    <col min="12797" max="12803" width="9" style="30"/>
    <col min="12804" max="12804" width="9.21666666666667" style="30"/>
    <col min="12805" max="12811" width="9" style="30"/>
    <col min="12812" max="12812" width="9.21666666666667" style="30"/>
    <col min="12813" max="12819" width="9" style="30"/>
    <col min="12820" max="12820" width="9.21666666666667" style="30"/>
    <col min="12821" max="12827" width="9" style="30"/>
    <col min="12828" max="12828" width="9.21666666666667" style="30"/>
    <col min="12829" max="12835" width="9" style="30"/>
    <col min="12836" max="12836" width="9.21666666666667" style="30"/>
    <col min="12837" max="12843" width="9" style="30"/>
    <col min="12844" max="12844" width="9.21666666666667" style="30"/>
    <col min="12845" max="12851" width="9" style="30"/>
    <col min="12852" max="12852" width="9.21666666666667" style="30"/>
    <col min="12853" max="12859" width="9" style="30"/>
    <col min="12860" max="12860" width="9.21666666666667" style="30"/>
    <col min="12861" max="12867" width="9" style="30"/>
    <col min="12868" max="12868" width="9.21666666666667" style="30"/>
    <col min="12869" max="12875" width="9" style="30"/>
    <col min="12876" max="12876" width="9.21666666666667" style="30"/>
    <col min="12877" max="12883" width="9" style="30"/>
    <col min="12884" max="12884" width="9.21666666666667" style="30"/>
    <col min="12885" max="12891" width="9" style="30"/>
    <col min="12892" max="12892" width="9.21666666666667" style="30"/>
    <col min="12893" max="12899" width="9" style="30"/>
    <col min="12900" max="12900" width="9.21666666666667" style="30"/>
    <col min="12901" max="12907" width="9" style="30"/>
    <col min="12908" max="12908" width="9.21666666666667" style="30"/>
    <col min="12909" max="12915" width="9" style="30"/>
    <col min="12916" max="12916" width="9.21666666666667" style="30"/>
    <col min="12917" max="12923" width="9" style="30"/>
    <col min="12924" max="12924" width="9.21666666666667" style="30"/>
    <col min="12925" max="12931" width="9" style="30"/>
    <col min="12932" max="12932" width="9.21666666666667" style="30"/>
    <col min="12933" max="12939" width="9" style="30"/>
    <col min="12940" max="12940" width="9.21666666666667" style="30"/>
    <col min="12941" max="12947" width="9" style="30"/>
    <col min="12948" max="12948" width="9.21666666666667" style="30"/>
    <col min="12949" max="12955" width="9" style="30"/>
    <col min="12956" max="12956" width="9.21666666666667" style="30"/>
    <col min="12957" max="12963" width="9" style="30"/>
    <col min="12964" max="12964" width="9.21666666666667" style="30"/>
    <col min="12965" max="12971" width="9" style="30"/>
    <col min="12972" max="12972" width="9.21666666666667" style="30"/>
    <col min="12973" max="12979" width="9" style="30"/>
    <col min="12980" max="12980" width="9.21666666666667" style="30"/>
    <col min="12981" max="12987" width="9" style="30"/>
    <col min="12988" max="12988" width="9.21666666666667" style="30"/>
    <col min="12989" max="12995" width="9" style="30"/>
    <col min="12996" max="12996" width="9.21666666666667" style="30"/>
    <col min="12997" max="13003" width="9" style="30"/>
    <col min="13004" max="13004" width="9.21666666666667" style="30"/>
    <col min="13005" max="13011" width="9" style="30"/>
    <col min="13012" max="13012" width="9.21666666666667" style="30"/>
    <col min="13013" max="13019" width="9" style="30"/>
    <col min="13020" max="13020" width="9.21666666666667" style="30"/>
    <col min="13021" max="13027" width="9" style="30"/>
    <col min="13028" max="13028" width="9.21666666666667" style="30"/>
    <col min="13029" max="13035" width="9" style="30"/>
    <col min="13036" max="13036" width="9.21666666666667" style="30"/>
    <col min="13037" max="13043" width="9" style="30"/>
    <col min="13044" max="13044" width="9.21666666666667" style="30"/>
    <col min="13045" max="13051" width="9" style="30"/>
    <col min="13052" max="13052" width="9.21666666666667" style="30"/>
    <col min="13053" max="13059" width="9" style="30"/>
    <col min="13060" max="13060" width="9.21666666666667" style="30"/>
    <col min="13061" max="13067" width="9" style="30"/>
    <col min="13068" max="13068" width="9.21666666666667" style="30"/>
    <col min="13069" max="13075" width="9" style="30"/>
    <col min="13076" max="13076" width="9.21666666666667" style="30"/>
    <col min="13077" max="13083" width="9" style="30"/>
    <col min="13084" max="13084" width="9.21666666666667" style="30"/>
    <col min="13085" max="13091" width="9" style="30"/>
    <col min="13092" max="13092" width="9.21666666666667" style="30"/>
    <col min="13093" max="13099" width="9" style="30"/>
    <col min="13100" max="13100" width="9.21666666666667" style="30"/>
    <col min="13101" max="13107" width="9" style="30"/>
    <col min="13108" max="13108" width="9.21666666666667" style="30"/>
    <col min="13109" max="13115" width="9" style="30"/>
    <col min="13116" max="13116" width="9.21666666666667" style="30"/>
    <col min="13117" max="13123" width="9" style="30"/>
    <col min="13124" max="13124" width="9.21666666666667" style="30"/>
    <col min="13125" max="13131" width="9" style="30"/>
    <col min="13132" max="13132" width="9.21666666666667" style="30"/>
    <col min="13133" max="13139" width="9" style="30"/>
    <col min="13140" max="13140" width="9.21666666666667" style="30"/>
    <col min="13141" max="13147" width="9" style="30"/>
    <col min="13148" max="13148" width="9.21666666666667" style="30"/>
    <col min="13149" max="13155" width="9" style="30"/>
    <col min="13156" max="13156" width="9.21666666666667" style="30"/>
    <col min="13157" max="13163" width="9" style="30"/>
    <col min="13164" max="13164" width="9.21666666666667" style="30"/>
    <col min="13165" max="13171" width="9" style="30"/>
    <col min="13172" max="13172" width="9.21666666666667" style="30"/>
    <col min="13173" max="13179" width="9" style="30"/>
    <col min="13180" max="13180" width="9.21666666666667" style="30"/>
    <col min="13181" max="13187" width="9" style="30"/>
    <col min="13188" max="13188" width="9.21666666666667" style="30"/>
    <col min="13189" max="13195" width="9" style="30"/>
    <col min="13196" max="13196" width="9.21666666666667" style="30"/>
    <col min="13197" max="13203" width="9" style="30"/>
    <col min="13204" max="13204" width="9.21666666666667" style="30"/>
    <col min="13205" max="13211" width="9" style="30"/>
    <col min="13212" max="13212" width="9.21666666666667" style="30"/>
    <col min="13213" max="13219" width="9" style="30"/>
    <col min="13220" max="13220" width="9.21666666666667" style="30"/>
    <col min="13221" max="13227" width="9" style="30"/>
    <col min="13228" max="13228" width="9.21666666666667" style="30"/>
    <col min="13229" max="13235" width="9" style="30"/>
    <col min="13236" max="13236" width="9.21666666666667" style="30"/>
    <col min="13237" max="13243" width="9" style="30"/>
    <col min="13244" max="13244" width="9.21666666666667" style="30"/>
    <col min="13245" max="13251" width="9" style="30"/>
    <col min="13252" max="13252" width="9.21666666666667" style="30"/>
    <col min="13253" max="13259" width="9" style="30"/>
    <col min="13260" max="13260" width="9.21666666666667" style="30"/>
    <col min="13261" max="13267" width="9" style="30"/>
    <col min="13268" max="13268" width="9.21666666666667" style="30"/>
    <col min="13269" max="13275" width="9" style="30"/>
    <col min="13276" max="13276" width="9.21666666666667" style="30"/>
    <col min="13277" max="13283" width="9" style="30"/>
    <col min="13284" max="13284" width="9.21666666666667" style="30"/>
    <col min="13285" max="13291" width="9" style="30"/>
    <col min="13292" max="13292" width="9.21666666666667" style="30"/>
    <col min="13293" max="13299" width="9" style="30"/>
    <col min="13300" max="13300" width="9.21666666666667" style="30"/>
    <col min="13301" max="13307" width="9" style="30"/>
    <col min="13308" max="13308" width="9.21666666666667" style="30"/>
    <col min="13309" max="13315" width="9" style="30"/>
    <col min="13316" max="13316" width="9.21666666666667" style="30"/>
    <col min="13317" max="13323" width="9" style="30"/>
    <col min="13324" max="13324" width="9.21666666666667" style="30"/>
    <col min="13325" max="13331" width="9" style="30"/>
    <col min="13332" max="13332" width="9.21666666666667" style="30"/>
    <col min="13333" max="13339" width="9" style="30"/>
    <col min="13340" max="13340" width="9.21666666666667" style="30"/>
    <col min="13341" max="13347" width="9" style="30"/>
    <col min="13348" max="13348" width="9.21666666666667" style="30"/>
    <col min="13349" max="13355" width="9" style="30"/>
    <col min="13356" max="13356" width="9.21666666666667" style="30"/>
    <col min="13357" max="13363" width="9" style="30"/>
    <col min="13364" max="13364" width="9.21666666666667" style="30"/>
    <col min="13365" max="13371" width="9" style="30"/>
    <col min="13372" max="13372" width="9.21666666666667" style="30"/>
    <col min="13373" max="13379" width="9" style="30"/>
    <col min="13380" max="13380" width="9.21666666666667" style="30"/>
    <col min="13381" max="13387" width="9" style="30"/>
    <col min="13388" max="13388" width="9.21666666666667" style="30"/>
    <col min="13389" max="13395" width="9" style="30"/>
    <col min="13396" max="13396" width="9.21666666666667" style="30"/>
    <col min="13397" max="13403" width="9" style="30"/>
    <col min="13404" max="13404" width="9.21666666666667" style="30"/>
    <col min="13405" max="13411" width="9" style="30"/>
    <col min="13412" max="13412" width="9.21666666666667" style="30"/>
    <col min="13413" max="13419" width="9" style="30"/>
    <col min="13420" max="13420" width="9.21666666666667" style="30"/>
    <col min="13421" max="13427" width="9" style="30"/>
    <col min="13428" max="13428" width="9.21666666666667" style="30"/>
    <col min="13429" max="13435" width="9" style="30"/>
    <col min="13436" max="13436" width="9.21666666666667" style="30"/>
    <col min="13437" max="13443" width="9" style="30"/>
    <col min="13444" max="13444" width="9.21666666666667" style="30"/>
    <col min="13445" max="13451" width="9" style="30"/>
    <col min="13452" max="13452" width="9.21666666666667" style="30"/>
    <col min="13453" max="13459" width="9" style="30"/>
    <col min="13460" max="13460" width="9.21666666666667" style="30"/>
    <col min="13461" max="13467" width="9" style="30"/>
    <col min="13468" max="13468" width="9.21666666666667" style="30"/>
    <col min="13469" max="13475" width="9" style="30"/>
    <col min="13476" max="13476" width="9.21666666666667" style="30"/>
    <col min="13477" max="13483" width="9" style="30"/>
    <col min="13484" max="13484" width="9.21666666666667" style="30"/>
    <col min="13485" max="13491" width="9" style="30"/>
    <col min="13492" max="13492" width="9.21666666666667" style="30"/>
    <col min="13493" max="13499" width="9" style="30"/>
    <col min="13500" max="13500" width="9.21666666666667" style="30"/>
    <col min="13501" max="13507" width="9" style="30"/>
    <col min="13508" max="13508" width="9.21666666666667" style="30"/>
    <col min="13509" max="13515" width="9" style="30"/>
    <col min="13516" max="13516" width="9.21666666666667" style="30"/>
    <col min="13517" max="13523" width="9" style="30"/>
    <col min="13524" max="13524" width="9.21666666666667" style="30"/>
    <col min="13525" max="13531" width="9" style="30"/>
    <col min="13532" max="13532" width="9.21666666666667" style="30"/>
    <col min="13533" max="13539" width="9" style="30"/>
    <col min="13540" max="13540" width="9.21666666666667" style="30"/>
    <col min="13541" max="13547" width="9" style="30"/>
    <col min="13548" max="13548" width="9.21666666666667" style="30"/>
    <col min="13549" max="13555" width="9" style="30"/>
    <col min="13556" max="13556" width="9.21666666666667" style="30"/>
    <col min="13557" max="13563" width="9" style="30"/>
    <col min="13564" max="13564" width="9.21666666666667" style="30"/>
    <col min="13565" max="13571" width="9" style="30"/>
    <col min="13572" max="13572" width="9.21666666666667" style="30"/>
    <col min="13573" max="13579" width="9" style="30"/>
    <col min="13580" max="13580" width="9.21666666666667" style="30"/>
    <col min="13581" max="13587" width="9" style="30"/>
    <col min="13588" max="13588" width="9.21666666666667" style="30"/>
    <col min="13589" max="13595" width="9" style="30"/>
    <col min="13596" max="13596" width="9.21666666666667" style="30"/>
    <col min="13597" max="13603" width="9" style="30"/>
    <col min="13604" max="13604" width="9.21666666666667" style="30"/>
    <col min="13605" max="13611" width="9" style="30"/>
    <col min="13612" max="13612" width="9.21666666666667" style="30"/>
    <col min="13613" max="13619" width="9" style="30"/>
    <col min="13620" max="13620" width="9.21666666666667" style="30"/>
    <col min="13621" max="13627" width="9" style="30"/>
    <col min="13628" max="13628" width="9.21666666666667" style="30"/>
    <col min="13629" max="13635" width="9" style="30"/>
    <col min="13636" max="13636" width="9.21666666666667" style="30"/>
    <col min="13637" max="13643" width="9" style="30"/>
    <col min="13644" max="13644" width="9.21666666666667" style="30"/>
    <col min="13645" max="13651" width="9" style="30"/>
    <col min="13652" max="13652" width="9.21666666666667" style="30"/>
    <col min="13653" max="13659" width="9" style="30"/>
    <col min="13660" max="13660" width="9.21666666666667" style="30"/>
    <col min="13661" max="13667" width="9" style="30"/>
    <col min="13668" max="13668" width="9.21666666666667" style="30"/>
    <col min="13669" max="13675" width="9" style="30"/>
    <col min="13676" max="13676" width="9.21666666666667" style="30"/>
    <col min="13677" max="13683" width="9" style="30"/>
    <col min="13684" max="13684" width="9.21666666666667" style="30"/>
    <col min="13685" max="13691" width="9" style="30"/>
    <col min="13692" max="13692" width="9.21666666666667" style="30"/>
    <col min="13693" max="13699" width="9" style="30"/>
    <col min="13700" max="13700" width="9.21666666666667" style="30"/>
    <col min="13701" max="13707" width="9" style="30"/>
    <col min="13708" max="13708" width="9.21666666666667" style="30"/>
    <col min="13709" max="13715" width="9" style="30"/>
    <col min="13716" max="13716" width="9.21666666666667" style="30"/>
    <col min="13717" max="13723" width="9" style="30"/>
    <col min="13724" max="13724" width="9.21666666666667" style="30"/>
    <col min="13725" max="13731" width="9" style="30"/>
    <col min="13732" max="13732" width="9.21666666666667" style="30"/>
    <col min="13733" max="13739" width="9" style="30"/>
    <col min="13740" max="13740" width="9.21666666666667" style="30"/>
    <col min="13741" max="13747" width="9" style="30"/>
    <col min="13748" max="13748" width="9.21666666666667" style="30"/>
    <col min="13749" max="13755" width="9" style="30"/>
    <col min="13756" max="13756" width="9.21666666666667" style="30"/>
    <col min="13757" max="13763" width="9" style="30"/>
    <col min="13764" max="13764" width="9.21666666666667" style="30"/>
    <col min="13765" max="13771" width="9" style="30"/>
    <col min="13772" max="13772" width="9.21666666666667" style="30"/>
    <col min="13773" max="13779" width="9" style="30"/>
    <col min="13780" max="13780" width="9.21666666666667" style="30"/>
    <col min="13781" max="13787" width="9" style="30"/>
    <col min="13788" max="13788" width="9.21666666666667" style="30"/>
    <col min="13789" max="13795" width="9" style="30"/>
    <col min="13796" max="13796" width="9.21666666666667" style="30"/>
    <col min="13797" max="13803" width="9" style="30"/>
    <col min="13804" max="13804" width="9.21666666666667" style="30"/>
    <col min="13805" max="13811" width="9" style="30"/>
    <col min="13812" max="13812" width="9.21666666666667" style="30"/>
    <col min="13813" max="13819" width="9" style="30"/>
    <col min="13820" max="13820" width="9.21666666666667" style="30"/>
    <col min="13821" max="13827" width="9" style="30"/>
    <col min="13828" max="13828" width="9.21666666666667" style="30"/>
    <col min="13829" max="13835" width="9" style="30"/>
    <col min="13836" max="13836" width="9.21666666666667" style="30"/>
    <col min="13837" max="13843" width="9" style="30"/>
    <col min="13844" max="13844" width="9.21666666666667" style="30"/>
    <col min="13845" max="13851" width="9" style="30"/>
    <col min="13852" max="13852" width="9.21666666666667" style="30"/>
    <col min="13853" max="13859" width="9" style="30"/>
    <col min="13860" max="13860" width="9.21666666666667" style="30"/>
    <col min="13861" max="13867" width="9" style="30"/>
    <col min="13868" max="13868" width="9.21666666666667" style="30"/>
    <col min="13869" max="13875" width="9" style="30"/>
    <col min="13876" max="13876" width="9.21666666666667" style="30"/>
    <col min="13877" max="13883" width="9" style="30"/>
    <col min="13884" max="13884" width="9.21666666666667" style="30"/>
    <col min="13885" max="13891" width="9" style="30"/>
    <col min="13892" max="13892" width="9.21666666666667" style="30"/>
    <col min="13893" max="13899" width="9" style="30"/>
    <col min="13900" max="13900" width="9.21666666666667" style="30"/>
    <col min="13901" max="13907" width="9" style="30"/>
    <col min="13908" max="13908" width="9.21666666666667" style="30"/>
    <col min="13909" max="13915" width="9" style="30"/>
    <col min="13916" max="13916" width="9.21666666666667" style="30"/>
    <col min="13917" max="13923" width="9" style="30"/>
    <col min="13924" max="13924" width="9.21666666666667" style="30"/>
    <col min="13925" max="13931" width="9" style="30"/>
    <col min="13932" max="13932" width="9.21666666666667" style="30"/>
    <col min="13933" max="13939" width="9" style="30"/>
    <col min="13940" max="13940" width="9.21666666666667" style="30"/>
    <col min="13941" max="13947" width="9" style="30"/>
    <col min="13948" max="13948" width="9.21666666666667" style="30"/>
    <col min="13949" max="13955" width="9" style="30"/>
    <col min="13956" max="13956" width="9.21666666666667" style="30"/>
    <col min="13957" max="13963" width="9" style="30"/>
    <col min="13964" max="13964" width="9.21666666666667" style="30"/>
    <col min="13965" max="13971" width="9" style="30"/>
    <col min="13972" max="13972" width="9.21666666666667" style="30"/>
    <col min="13973" max="13979" width="9" style="30"/>
    <col min="13980" max="13980" width="9.21666666666667" style="30"/>
    <col min="13981" max="13987" width="9" style="30"/>
    <col min="13988" max="13988" width="9.21666666666667" style="30"/>
    <col min="13989" max="13995" width="9" style="30"/>
    <col min="13996" max="13996" width="9.21666666666667" style="30"/>
    <col min="13997" max="14003" width="9" style="30"/>
    <col min="14004" max="14004" width="9.21666666666667" style="30"/>
    <col min="14005" max="14011" width="9" style="30"/>
    <col min="14012" max="14012" width="9.21666666666667" style="30"/>
    <col min="14013" max="14019" width="9" style="30"/>
    <col min="14020" max="14020" width="9.21666666666667" style="30"/>
    <col min="14021" max="14027" width="9" style="30"/>
    <col min="14028" max="14028" width="9.21666666666667" style="30"/>
    <col min="14029" max="14035" width="9" style="30"/>
    <col min="14036" max="14036" width="9.21666666666667" style="30"/>
    <col min="14037" max="14043" width="9" style="30"/>
    <col min="14044" max="14044" width="9.21666666666667" style="30"/>
    <col min="14045" max="14051" width="9" style="30"/>
    <col min="14052" max="14052" width="9.21666666666667" style="30"/>
    <col min="14053" max="14059" width="9" style="30"/>
    <col min="14060" max="14060" width="9.21666666666667" style="30"/>
    <col min="14061" max="14067" width="9" style="30"/>
    <col min="14068" max="14068" width="9.21666666666667" style="30"/>
    <col min="14069" max="14075" width="9" style="30"/>
    <col min="14076" max="14076" width="9.21666666666667" style="30"/>
    <col min="14077" max="14083" width="9" style="30"/>
    <col min="14084" max="14084" width="9.21666666666667" style="30"/>
    <col min="14085" max="14091" width="9" style="30"/>
    <col min="14092" max="14092" width="9.21666666666667" style="30"/>
    <col min="14093" max="14099" width="9" style="30"/>
    <col min="14100" max="14100" width="9.21666666666667" style="30"/>
    <col min="14101" max="14107" width="9" style="30"/>
    <col min="14108" max="14108" width="9.21666666666667" style="30"/>
    <col min="14109" max="14115" width="9" style="30"/>
    <col min="14116" max="14116" width="9.21666666666667" style="30"/>
    <col min="14117" max="14123" width="9" style="30"/>
    <col min="14124" max="14124" width="9.21666666666667" style="30"/>
    <col min="14125" max="14131" width="9" style="30"/>
    <col min="14132" max="14132" width="9.21666666666667" style="30"/>
    <col min="14133" max="14139" width="9" style="30"/>
    <col min="14140" max="14140" width="9.21666666666667" style="30"/>
    <col min="14141" max="14147" width="9" style="30"/>
    <col min="14148" max="14148" width="9.21666666666667" style="30"/>
    <col min="14149" max="14155" width="9" style="30"/>
    <col min="14156" max="14156" width="9.21666666666667" style="30"/>
    <col min="14157" max="14163" width="9" style="30"/>
    <col min="14164" max="14164" width="9.21666666666667" style="30"/>
    <col min="14165" max="14171" width="9" style="30"/>
    <col min="14172" max="14172" width="9.21666666666667" style="30"/>
    <col min="14173" max="14179" width="9" style="30"/>
    <col min="14180" max="14180" width="9.21666666666667" style="30"/>
    <col min="14181" max="14187" width="9" style="30"/>
    <col min="14188" max="14188" width="9.21666666666667" style="30"/>
    <col min="14189" max="14195" width="9" style="30"/>
    <col min="14196" max="14196" width="9.21666666666667" style="30"/>
    <col min="14197" max="14203" width="9" style="30"/>
    <col min="14204" max="14204" width="9.21666666666667" style="30"/>
    <col min="14205" max="14211" width="9" style="30"/>
    <col min="14212" max="14212" width="9.21666666666667" style="30"/>
    <col min="14213" max="14219" width="9" style="30"/>
    <col min="14220" max="14220" width="9.21666666666667" style="30"/>
    <col min="14221" max="14227" width="9" style="30"/>
    <col min="14228" max="14228" width="9.21666666666667" style="30"/>
    <col min="14229" max="14235" width="9" style="30"/>
    <col min="14236" max="14236" width="9.21666666666667" style="30"/>
    <col min="14237" max="14243" width="9" style="30"/>
    <col min="14244" max="14244" width="9.21666666666667" style="30"/>
    <col min="14245" max="14251" width="9" style="30"/>
    <col min="14252" max="14252" width="9.21666666666667" style="30"/>
    <col min="14253" max="14259" width="9" style="30"/>
    <col min="14260" max="14260" width="9.21666666666667" style="30"/>
    <col min="14261" max="14267" width="9" style="30"/>
    <col min="14268" max="14268" width="9.21666666666667" style="30"/>
    <col min="14269" max="14275" width="9" style="30"/>
    <col min="14276" max="14276" width="9.21666666666667" style="30"/>
    <col min="14277" max="14283" width="9" style="30"/>
    <col min="14284" max="14284" width="9.21666666666667" style="30"/>
    <col min="14285" max="14291" width="9" style="30"/>
    <col min="14292" max="14292" width="9.21666666666667" style="30"/>
    <col min="14293" max="14299" width="9" style="30"/>
    <col min="14300" max="14300" width="9.21666666666667" style="30"/>
    <col min="14301" max="14307" width="9" style="30"/>
    <col min="14308" max="14308" width="9.21666666666667" style="30"/>
    <col min="14309" max="14315" width="9" style="30"/>
    <col min="14316" max="14316" width="9.21666666666667" style="30"/>
    <col min="14317" max="14323" width="9" style="30"/>
    <col min="14324" max="14324" width="9.21666666666667" style="30"/>
    <col min="14325" max="14331" width="9" style="30"/>
    <col min="14332" max="14332" width="9.21666666666667" style="30"/>
    <col min="14333" max="14339" width="9" style="30"/>
    <col min="14340" max="14340" width="9.21666666666667" style="30"/>
    <col min="14341" max="14347" width="9" style="30"/>
    <col min="14348" max="14348" width="9.21666666666667" style="30"/>
    <col min="14349" max="14355" width="9" style="30"/>
    <col min="14356" max="14356" width="9.21666666666667" style="30"/>
    <col min="14357" max="14363" width="9" style="30"/>
    <col min="14364" max="14364" width="9.21666666666667" style="30"/>
    <col min="14365" max="14371" width="9" style="30"/>
    <col min="14372" max="14372" width="9.21666666666667" style="30"/>
    <col min="14373" max="14379" width="9" style="30"/>
    <col min="14380" max="14380" width="9.21666666666667" style="30"/>
    <col min="14381" max="14387" width="9" style="30"/>
    <col min="14388" max="14388" width="9.21666666666667" style="30"/>
    <col min="14389" max="14395" width="9" style="30"/>
    <col min="14396" max="14396" width="9.21666666666667" style="30"/>
    <col min="14397" max="14403" width="9" style="30"/>
    <col min="14404" max="14404" width="9.21666666666667" style="30"/>
    <col min="14405" max="14411" width="9" style="30"/>
    <col min="14412" max="14412" width="9.21666666666667" style="30"/>
    <col min="14413" max="14419" width="9" style="30"/>
    <col min="14420" max="14420" width="9.21666666666667" style="30"/>
    <col min="14421" max="14427" width="9" style="30"/>
    <col min="14428" max="14428" width="9.21666666666667" style="30"/>
    <col min="14429" max="14435" width="9" style="30"/>
    <col min="14436" max="14436" width="9.21666666666667" style="30"/>
    <col min="14437" max="14443" width="9" style="30"/>
    <col min="14444" max="14444" width="9.21666666666667" style="30"/>
    <col min="14445" max="14451" width="9" style="30"/>
    <col min="14452" max="14452" width="9.21666666666667" style="30"/>
    <col min="14453" max="14459" width="9" style="30"/>
    <col min="14460" max="14460" width="9.21666666666667" style="30"/>
    <col min="14461" max="14467" width="9" style="30"/>
    <col min="14468" max="14468" width="9.21666666666667" style="30"/>
    <col min="14469" max="14475" width="9" style="30"/>
    <col min="14476" max="14476" width="9.21666666666667" style="30"/>
    <col min="14477" max="14483" width="9" style="30"/>
    <col min="14484" max="14484" width="9.21666666666667" style="30"/>
    <col min="14485" max="14491" width="9" style="30"/>
    <col min="14492" max="14492" width="9.21666666666667" style="30"/>
    <col min="14493" max="14499" width="9" style="30"/>
    <col min="14500" max="14500" width="9.21666666666667" style="30"/>
    <col min="14501" max="14507" width="9" style="30"/>
    <col min="14508" max="14508" width="9.21666666666667" style="30"/>
    <col min="14509" max="14515" width="9" style="30"/>
    <col min="14516" max="14516" width="9.21666666666667" style="30"/>
    <col min="14517" max="14523" width="9" style="30"/>
    <col min="14524" max="14524" width="9.21666666666667" style="30"/>
    <col min="14525" max="14531" width="9" style="30"/>
    <col min="14532" max="14532" width="9.21666666666667" style="30"/>
    <col min="14533" max="14539" width="9" style="30"/>
    <col min="14540" max="14540" width="9.21666666666667" style="30"/>
    <col min="14541" max="14547" width="9" style="30"/>
    <col min="14548" max="14548" width="9.21666666666667" style="30"/>
    <col min="14549" max="14555" width="9" style="30"/>
    <col min="14556" max="14556" width="9.21666666666667" style="30"/>
    <col min="14557" max="14563" width="9" style="30"/>
    <col min="14564" max="14564" width="9.21666666666667" style="30"/>
    <col min="14565" max="14571" width="9" style="30"/>
    <col min="14572" max="14572" width="9.21666666666667" style="30"/>
    <col min="14573" max="14579" width="9" style="30"/>
    <col min="14580" max="14580" width="9.21666666666667" style="30"/>
    <col min="14581" max="14587" width="9" style="30"/>
    <col min="14588" max="14588" width="9.21666666666667" style="30"/>
    <col min="14589" max="14595" width="9" style="30"/>
    <col min="14596" max="14596" width="9.21666666666667" style="30"/>
    <col min="14597" max="14603" width="9" style="30"/>
    <col min="14604" max="14604" width="9.21666666666667" style="30"/>
    <col min="14605" max="14611" width="9" style="30"/>
    <col min="14612" max="14612" width="9.21666666666667" style="30"/>
    <col min="14613" max="14619" width="9" style="30"/>
    <col min="14620" max="14620" width="9.21666666666667" style="30"/>
    <col min="14621" max="14627" width="9" style="30"/>
    <col min="14628" max="14628" width="9.21666666666667" style="30"/>
    <col min="14629" max="14635" width="9" style="30"/>
    <col min="14636" max="14636" width="9.21666666666667" style="30"/>
    <col min="14637" max="14643" width="9" style="30"/>
    <col min="14644" max="14644" width="9.21666666666667" style="30"/>
    <col min="14645" max="14651" width="9" style="30"/>
    <col min="14652" max="14652" width="9.21666666666667" style="30"/>
    <col min="14653" max="14659" width="9" style="30"/>
    <col min="14660" max="14660" width="9.21666666666667" style="30"/>
    <col min="14661" max="14667" width="9" style="30"/>
    <col min="14668" max="14668" width="9.21666666666667" style="30"/>
    <col min="14669" max="14675" width="9" style="30"/>
    <col min="14676" max="14676" width="9.21666666666667" style="30"/>
    <col min="14677" max="14683" width="9" style="30"/>
    <col min="14684" max="14684" width="9.21666666666667" style="30"/>
    <col min="14685" max="14691" width="9" style="30"/>
    <col min="14692" max="14692" width="9.21666666666667" style="30"/>
    <col min="14693" max="14699" width="9" style="30"/>
    <col min="14700" max="14700" width="9.21666666666667" style="30"/>
    <col min="14701" max="14707" width="9" style="30"/>
    <col min="14708" max="14708" width="9.21666666666667" style="30"/>
    <col min="14709" max="14715" width="9" style="30"/>
    <col min="14716" max="14716" width="9.21666666666667" style="30"/>
    <col min="14717" max="14723" width="9" style="30"/>
    <col min="14724" max="14724" width="9.21666666666667" style="30"/>
    <col min="14725" max="14731" width="9" style="30"/>
    <col min="14732" max="14732" width="9.21666666666667" style="30"/>
    <col min="14733" max="14739" width="9" style="30"/>
    <col min="14740" max="14740" width="9.21666666666667" style="30"/>
    <col min="14741" max="14747" width="9" style="30"/>
    <col min="14748" max="14748" width="9.21666666666667" style="30"/>
    <col min="14749" max="14755" width="9" style="30"/>
    <col min="14756" max="14756" width="9.21666666666667" style="30"/>
    <col min="14757" max="14763" width="9" style="30"/>
    <col min="14764" max="14764" width="9.21666666666667" style="30"/>
    <col min="14765" max="14771" width="9" style="30"/>
    <col min="14772" max="14772" width="9.21666666666667" style="30"/>
    <col min="14773" max="14779" width="9" style="30"/>
    <col min="14780" max="14780" width="9.21666666666667" style="30"/>
    <col min="14781" max="14787" width="9" style="30"/>
    <col min="14788" max="14788" width="9.21666666666667" style="30"/>
    <col min="14789" max="14795" width="9" style="30"/>
    <col min="14796" max="14796" width="9.21666666666667" style="30"/>
    <col min="14797" max="14803" width="9" style="30"/>
    <col min="14804" max="14804" width="9.21666666666667" style="30"/>
    <col min="14805" max="14811" width="9" style="30"/>
    <col min="14812" max="14812" width="9.21666666666667" style="30"/>
    <col min="14813" max="14819" width="9" style="30"/>
    <col min="14820" max="14820" width="9.21666666666667" style="30"/>
    <col min="14821" max="14827" width="9" style="30"/>
    <col min="14828" max="14828" width="9.21666666666667" style="30"/>
    <col min="14829" max="14835" width="9" style="30"/>
    <col min="14836" max="14836" width="9.21666666666667" style="30"/>
    <col min="14837" max="14843" width="9" style="30"/>
    <col min="14844" max="14844" width="9.21666666666667" style="30"/>
    <col min="14845" max="14851" width="9" style="30"/>
    <col min="14852" max="14852" width="9.21666666666667" style="30"/>
    <col min="14853" max="14859" width="9" style="30"/>
    <col min="14860" max="14860" width="9.21666666666667" style="30"/>
    <col min="14861" max="14867" width="9" style="30"/>
    <col min="14868" max="14868" width="9.21666666666667" style="30"/>
    <col min="14869" max="14875" width="9" style="30"/>
    <col min="14876" max="14876" width="9.21666666666667" style="30"/>
    <col min="14877" max="14883" width="9" style="30"/>
    <col min="14884" max="14884" width="9.21666666666667" style="30"/>
    <col min="14885" max="14891" width="9" style="30"/>
    <col min="14892" max="14892" width="9.21666666666667" style="30"/>
    <col min="14893" max="14899" width="9" style="30"/>
    <col min="14900" max="14900" width="9.21666666666667" style="30"/>
    <col min="14901" max="14907" width="9" style="30"/>
    <col min="14908" max="14908" width="9.21666666666667" style="30"/>
    <col min="14909" max="14915" width="9" style="30"/>
    <col min="14916" max="14916" width="9.21666666666667" style="30"/>
    <col min="14917" max="14923" width="9" style="30"/>
    <col min="14924" max="14924" width="9.21666666666667" style="30"/>
    <col min="14925" max="14931" width="9" style="30"/>
    <col min="14932" max="14932" width="9.21666666666667" style="30"/>
    <col min="14933" max="14939" width="9" style="30"/>
    <col min="14940" max="14940" width="9.21666666666667" style="30"/>
    <col min="14941" max="14947" width="9" style="30"/>
    <col min="14948" max="14948" width="9.21666666666667" style="30"/>
    <col min="14949" max="14955" width="9" style="30"/>
    <col min="14956" max="14956" width="9.21666666666667" style="30"/>
    <col min="14957" max="14963" width="9" style="30"/>
    <col min="14964" max="14964" width="9.21666666666667" style="30"/>
    <col min="14965" max="14971" width="9" style="30"/>
    <col min="14972" max="14972" width="9.21666666666667" style="30"/>
    <col min="14973" max="14979" width="9" style="30"/>
    <col min="14980" max="14980" width="9.21666666666667" style="30"/>
    <col min="14981" max="14987" width="9" style="30"/>
    <col min="14988" max="14988" width="9.21666666666667" style="30"/>
    <col min="14989" max="14995" width="9" style="30"/>
    <col min="14996" max="14996" width="9.21666666666667" style="30"/>
    <col min="14997" max="15003" width="9" style="30"/>
    <col min="15004" max="15004" width="9.21666666666667" style="30"/>
    <col min="15005" max="15011" width="9" style="30"/>
    <col min="15012" max="15012" width="9.21666666666667" style="30"/>
    <col min="15013" max="15019" width="9" style="30"/>
    <col min="15020" max="15020" width="9.21666666666667" style="30"/>
    <col min="15021" max="15027" width="9" style="30"/>
    <col min="15028" max="15028" width="9.21666666666667" style="30"/>
    <col min="15029" max="15035" width="9" style="30"/>
    <col min="15036" max="15036" width="9.21666666666667" style="30"/>
    <col min="15037" max="15043" width="9" style="30"/>
    <col min="15044" max="15044" width="9.21666666666667" style="30"/>
    <col min="15045" max="15051" width="9" style="30"/>
    <col min="15052" max="15052" width="9.21666666666667" style="30"/>
    <col min="15053" max="15059" width="9" style="30"/>
    <col min="15060" max="15060" width="9.21666666666667" style="30"/>
    <col min="15061" max="15067" width="9" style="30"/>
    <col min="15068" max="15068" width="9.21666666666667" style="30"/>
    <col min="15069" max="15075" width="9" style="30"/>
    <col min="15076" max="15076" width="9.21666666666667" style="30"/>
    <col min="15077" max="15083" width="9" style="30"/>
    <col min="15084" max="15084" width="9.21666666666667" style="30"/>
    <col min="15085" max="15091" width="9" style="30"/>
    <col min="15092" max="15092" width="9.21666666666667" style="30"/>
    <col min="15093" max="15099" width="9" style="30"/>
    <col min="15100" max="15100" width="9.21666666666667" style="30"/>
    <col min="15101" max="15107" width="9" style="30"/>
    <col min="15108" max="15108" width="9.21666666666667" style="30"/>
    <col min="15109" max="15115" width="9" style="30"/>
    <col min="15116" max="15116" width="9.21666666666667" style="30"/>
    <col min="15117" max="15123" width="9" style="30"/>
    <col min="15124" max="15124" width="9.21666666666667" style="30"/>
    <col min="15125" max="15131" width="9" style="30"/>
    <col min="15132" max="15132" width="9.21666666666667" style="30"/>
    <col min="15133" max="15139" width="9" style="30"/>
    <col min="15140" max="15140" width="9.21666666666667" style="30"/>
    <col min="15141" max="15147" width="9" style="30"/>
    <col min="15148" max="15148" width="9.21666666666667" style="30"/>
    <col min="15149" max="15155" width="9" style="30"/>
    <col min="15156" max="15156" width="9.21666666666667" style="30"/>
    <col min="15157" max="15163" width="9" style="30"/>
    <col min="15164" max="15164" width="9.21666666666667" style="30"/>
    <col min="15165" max="15171" width="9" style="30"/>
    <col min="15172" max="15172" width="9.21666666666667" style="30"/>
    <col min="15173" max="15179" width="9" style="30"/>
    <col min="15180" max="15180" width="9.21666666666667" style="30"/>
    <col min="15181" max="15187" width="9" style="30"/>
    <col min="15188" max="15188" width="9.21666666666667" style="30"/>
    <col min="15189" max="15195" width="9" style="30"/>
    <col min="15196" max="15196" width="9.21666666666667" style="30"/>
    <col min="15197" max="15203" width="9" style="30"/>
    <col min="15204" max="15204" width="9.21666666666667" style="30"/>
    <col min="15205" max="15211" width="9" style="30"/>
    <col min="15212" max="15212" width="9.21666666666667" style="30"/>
    <col min="15213" max="15219" width="9" style="30"/>
    <col min="15220" max="15220" width="9.21666666666667" style="30"/>
    <col min="15221" max="15227" width="9" style="30"/>
    <col min="15228" max="15228" width="9.21666666666667" style="30"/>
    <col min="15229" max="15235" width="9" style="30"/>
    <col min="15236" max="15236" width="9.21666666666667" style="30"/>
    <col min="15237" max="15243" width="9" style="30"/>
    <col min="15244" max="15244" width="9.21666666666667" style="30"/>
    <col min="15245" max="15251" width="9" style="30"/>
    <col min="15252" max="15252" width="9.21666666666667" style="30"/>
    <col min="15253" max="15259" width="9" style="30"/>
    <col min="15260" max="15260" width="9.21666666666667" style="30"/>
    <col min="15261" max="15267" width="9" style="30"/>
    <col min="15268" max="15268" width="9.21666666666667" style="30"/>
    <col min="15269" max="15275" width="9" style="30"/>
    <col min="15276" max="15276" width="9.21666666666667" style="30"/>
    <col min="15277" max="15283" width="9" style="30"/>
    <col min="15284" max="15284" width="9.21666666666667" style="30"/>
    <col min="15285" max="15291" width="9" style="30"/>
    <col min="15292" max="15292" width="9.21666666666667" style="30"/>
    <col min="15293" max="15299" width="9" style="30"/>
    <col min="15300" max="15300" width="9.21666666666667" style="30"/>
    <col min="15301" max="15307" width="9" style="30"/>
    <col min="15308" max="15308" width="9.21666666666667" style="30"/>
    <col min="15309" max="15315" width="9" style="30"/>
    <col min="15316" max="15316" width="9.21666666666667" style="30"/>
    <col min="15317" max="15323" width="9" style="30"/>
    <col min="15324" max="15324" width="9.21666666666667" style="30"/>
    <col min="15325" max="15331" width="9" style="30"/>
    <col min="15332" max="15332" width="9.21666666666667" style="30"/>
    <col min="15333" max="15339" width="9" style="30"/>
    <col min="15340" max="15340" width="9.21666666666667" style="30"/>
    <col min="15341" max="15347" width="9" style="30"/>
    <col min="15348" max="15348" width="9.21666666666667" style="30"/>
    <col min="15349" max="15355" width="9" style="30"/>
    <col min="15356" max="15356" width="9.21666666666667" style="30"/>
    <col min="15357" max="15363" width="9" style="30"/>
    <col min="15364" max="15364" width="9.21666666666667" style="30"/>
    <col min="15365" max="15371" width="9" style="30"/>
    <col min="15372" max="15372" width="9.21666666666667" style="30"/>
    <col min="15373" max="15379" width="9" style="30"/>
    <col min="15380" max="15380" width="9.21666666666667" style="30"/>
    <col min="15381" max="15387" width="9" style="30"/>
    <col min="15388" max="15388" width="9.21666666666667" style="30"/>
    <col min="15389" max="15395" width="9" style="30"/>
    <col min="15396" max="15396" width="9.21666666666667" style="30"/>
    <col min="15397" max="15403" width="9" style="30"/>
    <col min="15404" max="15404" width="9.21666666666667" style="30"/>
    <col min="15405" max="15411" width="9" style="30"/>
    <col min="15412" max="15412" width="9.21666666666667" style="30"/>
    <col min="15413" max="15419" width="9" style="30"/>
    <col min="15420" max="15420" width="9.21666666666667" style="30"/>
    <col min="15421" max="15427" width="9" style="30"/>
    <col min="15428" max="15428" width="9.21666666666667" style="30"/>
    <col min="15429" max="15435" width="9" style="30"/>
    <col min="15436" max="15436" width="9.21666666666667" style="30"/>
    <col min="15437" max="15443" width="9" style="30"/>
    <col min="15444" max="15444" width="9.21666666666667" style="30"/>
    <col min="15445" max="15451" width="9" style="30"/>
    <col min="15452" max="15452" width="9.21666666666667" style="30"/>
    <col min="15453" max="15459" width="9" style="30"/>
    <col min="15460" max="15460" width="9.21666666666667" style="30"/>
    <col min="15461" max="15467" width="9" style="30"/>
    <col min="15468" max="15468" width="9.21666666666667" style="30"/>
    <col min="15469" max="15475" width="9" style="30"/>
    <col min="15476" max="15476" width="9.21666666666667" style="30"/>
    <col min="15477" max="15483" width="9" style="30"/>
    <col min="15484" max="15484" width="9.21666666666667" style="30"/>
    <col min="15485" max="15491" width="9" style="30"/>
    <col min="15492" max="15492" width="9.21666666666667" style="30"/>
    <col min="15493" max="15499" width="9" style="30"/>
    <col min="15500" max="15500" width="9.21666666666667" style="30"/>
    <col min="15501" max="15507" width="9" style="30"/>
    <col min="15508" max="15508" width="9.21666666666667" style="30"/>
    <col min="15509" max="15515" width="9" style="30"/>
    <col min="15516" max="15516" width="9.21666666666667" style="30"/>
    <col min="15517" max="15523" width="9" style="30"/>
    <col min="15524" max="15524" width="9.21666666666667" style="30"/>
    <col min="15525" max="15531" width="9" style="30"/>
    <col min="15532" max="15532" width="9.21666666666667" style="30"/>
    <col min="15533" max="15539" width="9" style="30"/>
    <col min="15540" max="15540" width="9.21666666666667" style="30"/>
    <col min="15541" max="15547" width="9" style="30"/>
    <col min="15548" max="15548" width="9.21666666666667" style="30"/>
    <col min="15549" max="15555" width="9" style="30"/>
    <col min="15556" max="15556" width="9.21666666666667" style="30"/>
    <col min="15557" max="15563" width="9" style="30"/>
    <col min="15564" max="15564" width="9.21666666666667" style="30"/>
    <col min="15565" max="15571" width="9" style="30"/>
    <col min="15572" max="15572" width="9.21666666666667" style="30"/>
    <col min="15573" max="15579" width="9" style="30"/>
    <col min="15580" max="15580" width="9.21666666666667" style="30"/>
    <col min="15581" max="15587" width="9" style="30"/>
    <col min="15588" max="15588" width="9.21666666666667" style="30"/>
    <col min="15589" max="15595" width="9" style="30"/>
    <col min="15596" max="15596" width="9.21666666666667" style="30"/>
    <col min="15597" max="15603" width="9" style="30"/>
    <col min="15604" max="15604" width="9.21666666666667" style="30"/>
    <col min="15605" max="15611" width="9" style="30"/>
    <col min="15612" max="15612" width="9.21666666666667" style="30"/>
    <col min="15613" max="15619" width="9" style="30"/>
    <col min="15620" max="15620" width="9.21666666666667" style="30"/>
    <col min="15621" max="15627" width="9" style="30"/>
    <col min="15628" max="15628" width="9.21666666666667" style="30"/>
    <col min="15629" max="15635" width="9" style="30"/>
    <col min="15636" max="15636" width="9.21666666666667" style="30"/>
    <col min="15637" max="15643" width="9" style="30"/>
    <col min="15644" max="15644" width="9.21666666666667" style="30"/>
    <col min="15645" max="15651" width="9" style="30"/>
    <col min="15652" max="15652" width="9.21666666666667" style="30"/>
    <col min="15653" max="15659" width="9" style="30"/>
    <col min="15660" max="15660" width="9.21666666666667" style="30"/>
    <col min="15661" max="15667" width="9" style="30"/>
    <col min="15668" max="15668" width="9.21666666666667" style="30"/>
    <col min="15669" max="15675" width="9" style="30"/>
    <col min="15676" max="15676" width="9.21666666666667" style="30"/>
    <col min="15677" max="15683" width="9" style="30"/>
    <col min="15684" max="15684" width="9.21666666666667" style="30"/>
    <col min="15685" max="15691" width="9" style="30"/>
    <col min="15692" max="15692" width="9.21666666666667" style="30"/>
    <col min="15693" max="15699" width="9" style="30"/>
    <col min="15700" max="15700" width="9.21666666666667" style="30"/>
    <col min="15701" max="15707" width="9" style="30"/>
    <col min="15708" max="15708" width="9.21666666666667" style="30"/>
    <col min="15709" max="15715" width="9" style="30"/>
    <col min="15716" max="15716" width="9.21666666666667" style="30"/>
    <col min="15717" max="15723" width="9" style="30"/>
    <col min="15724" max="15724" width="9.21666666666667" style="30"/>
    <col min="15725" max="15731" width="9" style="30"/>
    <col min="15732" max="15732" width="9.21666666666667" style="30"/>
    <col min="15733" max="15739" width="9" style="30"/>
    <col min="15740" max="15740" width="9.21666666666667" style="30"/>
    <col min="15741" max="15747" width="9" style="30"/>
    <col min="15748" max="15748" width="9.21666666666667" style="30"/>
    <col min="15749" max="15755" width="9" style="30"/>
    <col min="15756" max="15756" width="9.21666666666667" style="30"/>
    <col min="15757" max="15763" width="9" style="30"/>
    <col min="15764" max="15764" width="9.21666666666667" style="30"/>
    <col min="15765" max="15771" width="9" style="30"/>
    <col min="15772" max="15772" width="9.21666666666667" style="30"/>
    <col min="15773" max="15779" width="9" style="30"/>
    <col min="15780" max="15780" width="9.21666666666667" style="30"/>
    <col min="15781" max="15787" width="9" style="30"/>
    <col min="15788" max="15788" width="9.21666666666667" style="30"/>
    <col min="15789" max="15795" width="9" style="30"/>
    <col min="15796" max="15796" width="9.21666666666667" style="30"/>
    <col min="15797" max="15803" width="9" style="30"/>
    <col min="15804" max="15804" width="9.21666666666667" style="30"/>
    <col min="15805" max="15811" width="9" style="30"/>
    <col min="15812" max="15812" width="9.21666666666667" style="30"/>
    <col min="15813" max="15819" width="9" style="30"/>
    <col min="15820" max="15820" width="9.21666666666667" style="30"/>
    <col min="15821" max="15827" width="9" style="30"/>
    <col min="15828" max="15828" width="9.21666666666667" style="30"/>
    <col min="15829" max="15835" width="9" style="30"/>
    <col min="15836" max="15836" width="9.21666666666667" style="30"/>
    <col min="15837" max="15843" width="9" style="30"/>
    <col min="15844" max="15844" width="9.21666666666667" style="30"/>
    <col min="15845" max="15851" width="9" style="30"/>
    <col min="15852" max="15852" width="9.21666666666667" style="30"/>
    <col min="15853" max="15859" width="9" style="30"/>
    <col min="15860" max="15860" width="9.21666666666667" style="30"/>
    <col min="15861" max="15867" width="9" style="30"/>
    <col min="15868" max="15868" width="9.21666666666667" style="30"/>
    <col min="15869" max="15875" width="9" style="30"/>
    <col min="15876" max="15876" width="9.21666666666667" style="30"/>
    <col min="15877" max="15883" width="9" style="30"/>
    <col min="15884" max="15884" width="9.21666666666667" style="30"/>
    <col min="15885" max="15891" width="9" style="30"/>
    <col min="15892" max="15892" width="9.21666666666667" style="30"/>
    <col min="15893" max="15899" width="9" style="30"/>
    <col min="15900" max="15900" width="9.21666666666667" style="30"/>
    <col min="15901" max="15907" width="9" style="30"/>
    <col min="15908" max="15908" width="9.21666666666667" style="30"/>
    <col min="15909" max="15915" width="9" style="30"/>
    <col min="15916" max="15916" width="9.21666666666667" style="30"/>
    <col min="15917" max="15923" width="9" style="30"/>
    <col min="15924" max="15924" width="9.21666666666667" style="30"/>
    <col min="15925" max="15931" width="9" style="30"/>
    <col min="15932" max="15932" width="9.21666666666667" style="30"/>
    <col min="15933" max="15939" width="9" style="30"/>
    <col min="15940" max="15940" width="9.21666666666667" style="30"/>
    <col min="15941" max="15947" width="9" style="30"/>
    <col min="15948" max="15948" width="9.21666666666667" style="30"/>
    <col min="15949" max="15955" width="9" style="30"/>
    <col min="15956" max="15956" width="9.21666666666667" style="30"/>
    <col min="15957" max="15963" width="9" style="30"/>
    <col min="15964" max="15964" width="9.21666666666667" style="30"/>
    <col min="15965" max="15971" width="9" style="30"/>
    <col min="15972" max="15972" width="9.21666666666667" style="30"/>
    <col min="15973" max="15979" width="9" style="30"/>
    <col min="15980" max="15980" width="9.21666666666667" style="30"/>
    <col min="15981" max="15987" width="9" style="30"/>
    <col min="15988" max="15988" width="9.21666666666667" style="30"/>
    <col min="15989" max="15995" width="9" style="30"/>
    <col min="15996" max="15996" width="9.21666666666667" style="30"/>
    <col min="15997" max="16003" width="9" style="30"/>
    <col min="16004" max="16004" width="9.21666666666667" style="30"/>
    <col min="16005" max="16011" width="9" style="30"/>
    <col min="16012" max="16012" width="9.21666666666667" style="30"/>
    <col min="16013" max="16019" width="9" style="30"/>
    <col min="16020" max="16020" width="9.21666666666667" style="30"/>
    <col min="16021" max="16027" width="9" style="30"/>
    <col min="16028" max="16028" width="9.21666666666667" style="30"/>
    <col min="16029" max="16035" width="9" style="30"/>
    <col min="16036" max="16036" width="9.21666666666667" style="30"/>
    <col min="16037" max="16043" width="9" style="30"/>
    <col min="16044" max="16044" width="9.21666666666667" style="30"/>
    <col min="16045" max="16051" width="9" style="30"/>
    <col min="16052" max="16052" width="9.21666666666667" style="30"/>
    <col min="16053" max="16059" width="9" style="30"/>
    <col min="16060" max="16060" width="9.21666666666667" style="30"/>
    <col min="16061" max="16067" width="9" style="30"/>
    <col min="16068" max="16068" width="9.21666666666667" style="30"/>
    <col min="16069" max="16075" width="9" style="30"/>
    <col min="16076" max="16076" width="9.21666666666667" style="30"/>
    <col min="16077" max="16083" width="9" style="30"/>
    <col min="16084" max="16084" width="9.21666666666667" style="30"/>
    <col min="16085" max="16091" width="9" style="30"/>
    <col min="16092" max="16092" width="9.21666666666667" style="30"/>
    <col min="16093" max="16099" width="9" style="30"/>
    <col min="16100" max="16100" width="9.21666666666667" style="30"/>
    <col min="16101" max="16107" width="9" style="30"/>
    <col min="16108" max="16108" width="9.21666666666667" style="30"/>
    <col min="16109" max="16115" width="9" style="30"/>
    <col min="16116" max="16116" width="9.21666666666667" style="30"/>
    <col min="16117" max="16123" width="9" style="30"/>
    <col min="16124" max="16124" width="9.21666666666667" style="30"/>
    <col min="16125" max="16131" width="9" style="30"/>
    <col min="16132" max="16132" width="9.21666666666667" style="30"/>
    <col min="16133" max="16139" width="9" style="30"/>
    <col min="16140" max="16140" width="9.21666666666667" style="30"/>
    <col min="16141" max="16147" width="9" style="30"/>
    <col min="16148" max="16148" width="9.21666666666667" style="30"/>
    <col min="16149" max="16155" width="9" style="30"/>
    <col min="16156" max="16156" width="9.21666666666667" style="30"/>
    <col min="16157" max="16163" width="9" style="30"/>
    <col min="16164" max="16164" width="9.21666666666667" style="30"/>
    <col min="16165" max="16171" width="9" style="30"/>
    <col min="16172" max="16172" width="9.21666666666667" style="30"/>
    <col min="16173" max="16179" width="9" style="30"/>
    <col min="16180" max="16180" width="9.21666666666667" style="30"/>
    <col min="16181" max="16187" width="9" style="30"/>
    <col min="16188" max="16188" width="9.21666666666667" style="30"/>
    <col min="16189" max="16195" width="9" style="30"/>
    <col min="16196" max="16196" width="9.21666666666667" style="30"/>
    <col min="16197" max="16203" width="9" style="30"/>
    <col min="16204" max="16204" width="9.21666666666667" style="30"/>
    <col min="16205" max="16211" width="9" style="30"/>
    <col min="16212" max="16212" width="9.21666666666667" style="30"/>
    <col min="16213" max="16219" width="9" style="30"/>
    <col min="16220" max="16220" width="9.21666666666667" style="30"/>
    <col min="16221" max="16227" width="9" style="30"/>
    <col min="16228" max="16228" width="9.21666666666667" style="30"/>
    <col min="16229" max="16235" width="9" style="30"/>
    <col min="16236" max="16236" width="9.21666666666667" style="30"/>
    <col min="16237" max="16243" width="9" style="30"/>
    <col min="16244" max="16244" width="9.21666666666667" style="30"/>
    <col min="16245" max="16251" width="9" style="30"/>
    <col min="16252" max="16252" width="9.21666666666667" style="30"/>
    <col min="16253" max="16259" width="9" style="30"/>
    <col min="16260" max="16260" width="9.21666666666667" style="30"/>
    <col min="16261" max="16267" width="9" style="30"/>
    <col min="16268" max="16268" width="9.21666666666667" style="30"/>
    <col min="16269" max="16275" width="9" style="30"/>
    <col min="16276" max="16276" width="9.21666666666667" style="30"/>
    <col min="16277" max="16283" width="9" style="30"/>
    <col min="16284" max="16284" width="9.21666666666667" style="30"/>
    <col min="16285" max="16291" width="9" style="30"/>
    <col min="16292" max="16292" width="9.21666666666667" style="30"/>
    <col min="16293" max="16384" width="9" style="30"/>
  </cols>
  <sheetData>
    <row r="1" s="20" customFormat="1" ht="25.5" spans="1:11">
      <c r="A1" s="32" t="s">
        <v>38</v>
      </c>
      <c r="B1" s="32"/>
      <c r="C1" s="32"/>
      <c r="D1" s="32"/>
      <c r="E1" s="32"/>
      <c r="F1" s="33"/>
      <c r="G1" s="34"/>
      <c r="H1" s="32"/>
      <c r="I1" s="32"/>
      <c r="J1" s="66"/>
      <c r="K1" s="100"/>
    </row>
    <row r="2" s="20" customFormat="1" ht="14.25" spans="1:11">
      <c r="A2" s="35" t="s">
        <v>36</v>
      </c>
      <c r="B2" s="36"/>
      <c r="C2" s="37"/>
      <c r="D2" s="37"/>
      <c r="E2" s="37"/>
      <c r="F2" s="38"/>
      <c r="G2" s="39"/>
      <c r="H2" s="40"/>
      <c r="I2" s="68"/>
      <c r="J2" s="69"/>
      <c r="K2" s="69"/>
    </row>
    <row r="3" ht="34.95" customHeight="1" spans="1:11">
      <c r="A3" s="41" t="s">
        <v>1</v>
      </c>
      <c r="B3" s="42" t="s">
        <v>39</v>
      </c>
      <c r="C3" s="43" t="s">
        <v>2</v>
      </c>
      <c r="D3" s="44" t="s">
        <v>40</v>
      </c>
      <c r="E3" s="45" t="s">
        <v>41</v>
      </c>
      <c r="F3" s="46" t="s">
        <v>42</v>
      </c>
      <c r="G3" s="94" t="s">
        <v>43</v>
      </c>
      <c r="H3" s="48" t="s">
        <v>44</v>
      </c>
      <c r="I3" s="44" t="s">
        <v>45</v>
      </c>
      <c r="J3" s="70" t="s">
        <v>6</v>
      </c>
      <c r="K3" s="101"/>
    </row>
    <row r="4" spans="1:11">
      <c r="A4" s="41"/>
      <c r="B4" s="42"/>
      <c r="C4" s="43"/>
      <c r="D4" s="49"/>
      <c r="E4" s="45"/>
      <c r="F4" s="46"/>
      <c r="G4" s="95"/>
      <c r="H4" s="48"/>
      <c r="I4" s="44"/>
      <c r="J4" s="70"/>
      <c r="K4" s="101"/>
    </row>
    <row r="5" outlineLevel="1" spans="1:11">
      <c r="A5" s="96" t="s">
        <v>46</v>
      </c>
      <c r="B5" s="74" t="s">
        <v>46</v>
      </c>
      <c r="C5" s="64" t="s">
        <v>47</v>
      </c>
      <c r="D5" s="60" t="s">
        <v>46</v>
      </c>
      <c r="E5" s="75" t="s">
        <v>46</v>
      </c>
      <c r="F5" s="97"/>
      <c r="G5" s="52"/>
      <c r="H5" s="53"/>
      <c r="I5" s="71"/>
      <c r="J5" s="72"/>
      <c r="K5" s="102"/>
    </row>
    <row r="6" outlineLevel="1" spans="1:11">
      <c r="A6" s="96" t="s">
        <v>13</v>
      </c>
      <c r="B6" s="74" t="s">
        <v>48</v>
      </c>
      <c r="C6" s="64" t="s">
        <v>49</v>
      </c>
      <c r="D6" s="60" t="s">
        <v>46</v>
      </c>
      <c r="E6" s="75" t="s">
        <v>46</v>
      </c>
      <c r="F6" s="97"/>
      <c r="G6" s="52"/>
      <c r="H6" s="53"/>
      <c r="I6" s="71"/>
      <c r="J6" s="72"/>
      <c r="K6" s="102"/>
    </row>
    <row r="7" ht="132" outlineLevel="1" spans="1:11">
      <c r="A7" s="96" t="s">
        <v>28</v>
      </c>
      <c r="B7" s="74" t="s">
        <v>50</v>
      </c>
      <c r="C7" s="64" t="s">
        <v>51</v>
      </c>
      <c r="D7" s="60" t="s">
        <v>52</v>
      </c>
      <c r="E7" s="75" t="s">
        <v>53</v>
      </c>
      <c r="F7" s="97">
        <v>30.884</v>
      </c>
      <c r="G7" s="52"/>
      <c r="H7" s="53"/>
      <c r="I7" s="71" t="s">
        <v>54</v>
      </c>
      <c r="J7" s="72"/>
      <c r="K7" s="102"/>
    </row>
    <row r="8" ht="132" outlineLevel="1" spans="1:11">
      <c r="A8" s="96" t="s">
        <v>55</v>
      </c>
      <c r="B8" s="74" t="s">
        <v>56</v>
      </c>
      <c r="C8" s="64" t="s">
        <v>51</v>
      </c>
      <c r="D8" s="60" t="s">
        <v>57</v>
      </c>
      <c r="E8" s="75" t="s">
        <v>53</v>
      </c>
      <c r="F8" s="98">
        <v>1</v>
      </c>
      <c r="G8" s="52"/>
      <c r="H8" s="53"/>
      <c r="I8" s="71" t="s">
        <v>58</v>
      </c>
      <c r="J8" s="72"/>
      <c r="K8" s="102"/>
    </row>
    <row r="9" ht="132" outlineLevel="1" spans="1:11">
      <c r="A9" s="96" t="s">
        <v>59</v>
      </c>
      <c r="B9" s="74" t="s">
        <v>60</v>
      </c>
      <c r="C9" s="64" t="s">
        <v>51</v>
      </c>
      <c r="D9" s="60" t="s">
        <v>61</v>
      </c>
      <c r="E9" s="75" t="s">
        <v>53</v>
      </c>
      <c r="F9" s="98">
        <v>2.181</v>
      </c>
      <c r="G9" s="52"/>
      <c r="H9" s="53"/>
      <c r="I9" s="71" t="s">
        <v>54</v>
      </c>
      <c r="J9" s="72"/>
      <c r="K9" s="102"/>
    </row>
    <row r="10" ht="132" outlineLevel="1" spans="1:11">
      <c r="A10" s="96" t="s">
        <v>62</v>
      </c>
      <c r="B10" s="74" t="s">
        <v>63</v>
      </c>
      <c r="C10" s="64" t="s">
        <v>51</v>
      </c>
      <c r="D10" s="60" t="s">
        <v>64</v>
      </c>
      <c r="E10" s="75" t="s">
        <v>53</v>
      </c>
      <c r="F10" s="98">
        <v>2.915</v>
      </c>
      <c r="G10" s="52"/>
      <c r="H10" s="53"/>
      <c r="I10" s="71" t="s">
        <v>54</v>
      </c>
      <c r="J10" s="72"/>
      <c r="K10" s="102"/>
    </row>
    <row r="11" ht="132" outlineLevel="1" spans="1:11">
      <c r="A11" s="96" t="s">
        <v>65</v>
      </c>
      <c r="B11" s="74" t="s">
        <v>66</v>
      </c>
      <c r="C11" s="64" t="s">
        <v>51</v>
      </c>
      <c r="D11" s="60" t="s">
        <v>67</v>
      </c>
      <c r="E11" s="75" t="s">
        <v>53</v>
      </c>
      <c r="F11" s="97">
        <v>1.962</v>
      </c>
      <c r="G11" s="52"/>
      <c r="H11" s="53"/>
      <c r="I11" s="71" t="s">
        <v>54</v>
      </c>
      <c r="J11" s="72"/>
      <c r="K11" s="102"/>
    </row>
    <row r="12" ht="72" outlineLevel="1" spans="1:11">
      <c r="A12" s="96" t="s">
        <v>68</v>
      </c>
      <c r="B12" s="74" t="s">
        <v>69</v>
      </c>
      <c r="C12" s="64" t="s">
        <v>70</v>
      </c>
      <c r="D12" s="60" t="s">
        <v>71</v>
      </c>
      <c r="E12" s="75" t="s">
        <v>53</v>
      </c>
      <c r="F12" s="97">
        <v>38.942</v>
      </c>
      <c r="G12" s="52"/>
      <c r="H12" s="53"/>
      <c r="I12" s="71" t="s">
        <v>72</v>
      </c>
      <c r="J12" s="72"/>
      <c r="K12" s="102"/>
    </row>
    <row r="13" ht="96" outlineLevel="1" spans="1:11">
      <c r="A13" s="96" t="s">
        <v>73</v>
      </c>
      <c r="B13" s="74" t="s">
        <v>74</v>
      </c>
      <c r="C13" s="64" t="s">
        <v>75</v>
      </c>
      <c r="D13" s="60" t="s">
        <v>76</v>
      </c>
      <c r="E13" s="75" t="s">
        <v>53</v>
      </c>
      <c r="F13" s="97">
        <v>38.942</v>
      </c>
      <c r="G13" s="52"/>
      <c r="H13" s="53"/>
      <c r="I13" s="71" t="s">
        <v>77</v>
      </c>
      <c r="J13" s="72"/>
      <c r="K13" s="102"/>
    </row>
    <row r="14" ht="84" outlineLevel="1" spans="1:11">
      <c r="A14" s="96" t="s">
        <v>78</v>
      </c>
      <c r="B14" s="74" t="s">
        <v>79</v>
      </c>
      <c r="C14" s="64" t="s">
        <v>80</v>
      </c>
      <c r="D14" s="60" t="s">
        <v>81</v>
      </c>
      <c r="E14" s="75" t="s">
        <v>82</v>
      </c>
      <c r="F14" s="97">
        <v>3118</v>
      </c>
      <c r="G14" s="52"/>
      <c r="H14" s="53"/>
      <c r="I14" s="71" t="s">
        <v>83</v>
      </c>
      <c r="J14" s="72"/>
      <c r="K14" s="102"/>
    </row>
    <row r="15" ht="72" customHeight="1" outlineLevel="1" spans="1:11">
      <c r="A15" s="96" t="s">
        <v>84</v>
      </c>
      <c r="B15" s="74" t="s">
        <v>85</v>
      </c>
      <c r="C15" s="64" t="s">
        <v>86</v>
      </c>
      <c r="D15" s="60" t="s">
        <v>87</v>
      </c>
      <c r="E15" s="75" t="s">
        <v>82</v>
      </c>
      <c r="F15" s="97">
        <v>16</v>
      </c>
      <c r="G15" s="52"/>
      <c r="H15" s="53"/>
      <c r="I15" s="71" t="s">
        <v>88</v>
      </c>
      <c r="J15" s="72"/>
      <c r="K15" s="102"/>
    </row>
    <row r="16" ht="84" outlineLevel="1" spans="1:11">
      <c r="A16" s="96" t="s">
        <v>89</v>
      </c>
      <c r="B16" s="74" t="s">
        <v>90</v>
      </c>
      <c r="C16" s="64" t="s">
        <v>91</v>
      </c>
      <c r="D16" s="60" t="s">
        <v>92</v>
      </c>
      <c r="E16" s="75" t="s">
        <v>93</v>
      </c>
      <c r="F16" s="58">
        <v>101</v>
      </c>
      <c r="G16" s="52"/>
      <c r="H16" s="53"/>
      <c r="I16" s="71" t="s">
        <v>94</v>
      </c>
      <c r="J16" s="72"/>
      <c r="K16" s="102"/>
    </row>
    <row r="17" ht="54" customHeight="1" outlineLevel="1" spans="1:11">
      <c r="A17" s="96" t="s">
        <v>95</v>
      </c>
      <c r="B17" s="74" t="s">
        <v>96</v>
      </c>
      <c r="C17" s="64" t="s">
        <v>97</v>
      </c>
      <c r="D17" s="60" t="s">
        <v>98</v>
      </c>
      <c r="E17" s="75" t="s">
        <v>53</v>
      </c>
      <c r="F17" s="97">
        <v>38.942</v>
      </c>
      <c r="G17" s="52"/>
      <c r="H17" s="53"/>
      <c r="I17" s="71" t="s">
        <v>99</v>
      </c>
      <c r="J17" s="72"/>
      <c r="K17" s="102"/>
    </row>
    <row r="18" outlineLevel="1" spans="1:11">
      <c r="A18" s="96" t="s">
        <v>100</v>
      </c>
      <c r="B18" s="74" t="s">
        <v>101</v>
      </c>
      <c r="C18" s="64" t="s">
        <v>102</v>
      </c>
      <c r="D18" s="60" t="s">
        <v>46</v>
      </c>
      <c r="E18" s="75" t="s">
        <v>46</v>
      </c>
      <c r="F18" s="97"/>
      <c r="G18" s="52"/>
      <c r="H18" s="53"/>
      <c r="I18" s="71"/>
      <c r="J18" s="72"/>
      <c r="K18" s="102"/>
    </row>
    <row r="19" ht="144" outlineLevel="1" spans="1:11">
      <c r="A19" s="96" t="s">
        <v>103</v>
      </c>
      <c r="B19" s="126" t="s">
        <v>104</v>
      </c>
      <c r="C19" s="64" t="s">
        <v>105</v>
      </c>
      <c r="D19" s="60" t="s">
        <v>106</v>
      </c>
      <c r="E19" s="75" t="s">
        <v>107</v>
      </c>
      <c r="F19" s="97">
        <v>4</v>
      </c>
      <c r="G19" s="52"/>
      <c r="H19" s="53"/>
      <c r="I19" s="71" t="s">
        <v>108</v>
      </c>
      <c r="J19" s="72"/>
      <c r="K19" s="102"/>
    </row>
    <row r="20" ht="144" outlineLevel="1" spans="1:11">
      <c r="A20" s="96" t="s">
        <v>109</v>
      </c>
      <c r="B20" s="126" t="s">
        <v>110</v>
      </c>
      <c r="C20" s="64" t="s">
        <v>105</v>
      </c>
      <c r="D20" s="60" t="s">
        <v>111</v>
      </c>
      <c r="E20" s="75" t="s">
        <v>107</v>
      </c>
      <c r="F20" s="97">
        <v>2</v>
      </c>
      <c r="G20" s="52"/>
      <c r="H20" s="53"/>
      <c r="I20" s="71" t="s">
        <v>108</v>
      </c>
      <c r="J20" s="72"/>
      <c r="K20" s="102"/>
    </row>
    <row r="21" ht="144" outlineLevel="1" spans="1:11">
      <c r="A21" s="96" t="s">
        <v>112</v>
      </c>
      <c r="B21" s="126" t="s">
        <v>113</v>
      </c>
      <c r="C21" s="64" t="s">
        <v>114</v>
      </c>
      <c r="D21" s="60" t="s">
        <v>115</v>
      </c>
      <c r="E21" s="75" t="s">
        <v>107</v>
      </c>
      <c r="F21" s="97">
        <v>1</v>
      </c>
      <c r="G21" s="52"/>
      <c r="H21" s="53"/>
      <c r="I21" s="71" t="s">
        <v>108</v>
      </c>
      <c r="J21" s="72"/>
      <c r="K21" s="102"/>
    </row>
    <row r="22" ht="72" outlineLevel="1" spans="1:11">
      <c r="A22" s="96" t="s">
        <v>116</v>
      </c>
      <c r="B22" s="126" t="s">
        <v>117</v>
      </c>
      <c r="C22" s="64" t="s">
        <v>118</v>
      </c>
      <c r="D22" s="60" t="s">
        <v>119</v>
      </c>
      <c r="E22" s="75" t="s">
        <v>107</v>
      </c>
      <c r="F22" s="97">
        <v>7</v>
      </c>
      <c r="G22" s="52"/>
      <c r="H22" s="53"/>
      <c r="I22" s="71" t="s">
        <v>72</v>
      </c>
      <c r="J22" s="72"/>
      <c r="K22" s="102"/>
    </row>
    <row r="23" ht="84" outlineLevel="1" spans="1:11">
      <c r="A23" s="96" t="s">
        <v>120</v>
      </c>
      <c r="B23" s="126" t="s">
        <v>121</v>
      </c>
      <c r="C23" s="64" t="s">
        <v>75</v>
      </c>
      <c r="D23" s="60" t="s">
        <v>122</v>
      </c>
      <c r="E23" s="75" t="s">
        <v>107</v>
      </c>
      <c r="F23" s="97">
        <v>7</v>
      </c>
      <c r="G23" s="52"/>
      <c r="H23" s="53"/>
      <c r="I23" s="71" t="s">
        <v>123</v>
      </c>
      <c r="J23" s="72"/>
      <c r="K23" s="102"/>
    </row>
    <row r="24" ht="84" outlineLevel="1" spans="1:11">
      <c r="A24" s="96" t="s">
        <v>124</v>
      </c>
      <c r="B24" s="126" t="s">
        <v>125</v>
      </c>
      <c r="C24" s="64" t="s">
        <v>80</v>
      </c>
      <c r="D24" s="60" t="s">
        <v>126</v>
      </c>
      <c r="E24" s="75" t="s">
        <v>82</v>
      </c>
      <c r="F24" s="97">
        <v>104</v>
      </c>
      <c r="G24" s="52"/>
      <c r="H24" s="53"/>
      <c r="I24" s="71" t="s">
        <v>127</v>
      </c>
      <c r="J24" s="72"/>
      <c r="K24" s="102"/>
    </row>
    <row r="25" ht="60" outlineLevel="1" spans="1:11">
      <c r="A25" s="96" t="s">
        <v>128</v>
      </c>
      <c r="B25" s="126" t="s">
        <v>129</v>
      </c>
      <c r="C25" s="64" t="s">
        <v>86</v>
      </c>
      <c r="D25" s="60" t="s">
        <v>87</v>
      </c>
      <c r="E25" s="75" t="s">
        <v>82</v>
      </c>
      <c r="F25" s="97">
        <v>54</v>
      </c>
      <c r="G25" s="52"/>
      <c r="H25" s="53"/>
      <c r="I25" s="71" t="s">
        <v>88</v>
      </c>
      <c r="J25" s="72"/>
      <c r="K25" s="102"/>
    </row>
    <row r="26" ht="60" outlineLevel="1" spans="1:11">
      <c r="A26" s="96" t="s">
        <v>130</v>
      </c>
      <c r="B26" s="126" t="s">
        <v>131</v>
      </c>
      <c r="C26" s="64" t="s">
        <v>91</v>
      </c>
      <c r="D26" s="60" t="s">
        <v>132</v>
      </c>
      <c r="E26" s="75" t="s">
        <v>93</v>
      </c>
      <c r="F26" s="58">
        <v>46</v>
      </c>
      <c r="G26" s="52"/>
      <c r="H26" s="53"/>
      <c r="I26" s="71" t="s">
        <v>133</v>
      </c>
      <c r="J26" s="72"/>
      <c r="K26" s="102"/>
    </row>
    <row r="27" ht="36" outlineLevel="1" spans="1:11">
      <c r="A27" s="96" t="s">
        <v>134</v>
      </c>
      <c r="B27" s="126" t="s">
        <v>135</v>
      </c>
      <c r="C27" s="64" t="s">
        <v>136</v>
      </c>
      <c r="D27" s="60" t="s">
        <v>137</v>
      </c>
      <c r="E27" s="75" t="s">
        <v>107</v>
      </c>
      <c r="F27" s="97">
        <v>7</v>
      </c>
      <c r="G27" s="52"/>
      <c r="H27" s="53"/>
      <c r="I27" s="71" t="s">
        <v>138</v>
      </c>
      <c r="J27" s="72"/>
      <c r="K27" s="102"/>
    </row>
    <row r="28" outlineLevel="1" spans="1:11">
      <c r="A28" s="96" t="s">
        <v>139</v>
      </c>
      <c r="B28" s="74" t="s">
        <v>140</v>
      </c>
      <c r="C28" s="64" t="s">
        <v>141</v>
      </c>
      <c r="D28" s="60" t="s">
        <v>46</v>
      </c>
      <c r="E28" s="75" t="s">
        <v>46</v>
      </c>
      <c r="F28" s="97"/>
      <c r="G28" s="52"/>
      <c r="H28" s="53"/>
      <c r="I28" s="71"/>
      <c r="J28" s="72"/>
      <c r="K28" s="102"/>
    </row>
    <row r="29" ht="132" outlineLevel="1" spans="1:11">
      <c r="A29" s="96" t="s">
        <v>142</v>
      </c>
      <c r="B29" s="126" t="s">
        <v>143</v>
      </c>
      <c r="C29" s="64" t="s">
        <v>144</v>
      </c>
      <c r="D29" s="99" t="s">
        <v>145</v>
      </c>
      <c r="E29" s="75" t="s">
        <v>146</v>
      </c>
      <c r="F29" s="97">
        <v>2576</v>
      </c>
      <c r="G29" s="52"/>
      <c r="H29" s="53"/>
      <c r="I29" s="71" t="s">
        <v>147</v>
      </c>
      <c r="J29" s="72"/>
      <c r="K29" s="102"/>
    </row>
    <row r="30" ht="132" outlineLevel="1" spans="1:11">
      <c r="A30" s="96" t="s">
        <v>148</v>
      </c>
      <c r="B30" s="126" t="s">
        <v>149</v>
      </c>
      <c r="C30" s="64" t="s">
        <v>144</v>
      </c>
      <c r="D30" s="60" t="s">
        <v>150</v>
      </c>
      <c r="E30" s="75" t="s">
        <v>146</v>
      </c>
      <c r="F30" s="58">
        <v>1384</v>
      </c>
      <c r="G30" s="52"/>
      <c r="H30" s="53"/>
      <c r="I30" s="71" t="s">
        <v>147</v>
      </c>
      <c r="J30" s="72"/>
      <c r="K30" s="102"/>
    </row>
    <row r="31" ht="132" outlineLevel="1" spans="1:11">
      <c r="A31" s="96" t="s">
        <v>151</v>
      </c>
      <c r="B31" s="74" t="s">
        <v>152</v>
      </c>
      <c r="C31" s="64" t="s">
        <v>144</v>
      </c>
      <c r="D31" s="60" t="s">
        <v>153</v>
      </c>
      <c r="E31" s="75" t="s">
        <v>146</v>
      </c>
      <c r="F31" s="58">
        <v>52076</v>
      </c>
      <c r="G31" s="52"/>
      <c r="H31" s="53"/>
      <c r="I31" s="71" t="s">
        <v>147</v>
      </c>
      <c r="J31" s="72"/>
      <c r="K31" s="102"/>
    </row>
    <row r="32" ht="120" outlineLevel="1" spans="1:11">
      <c r="A32" s="96" t="s">
        <v>154</v>
      </c>
      <c r="B32" s="74" t="s">
        <v>155</v>
      </c>
      <c r="C32" s="64" t="s">
        <v>156</v>
      </c>
      <c r="D32" s="60" t="s">
        <v>157</v>
      </c>
      <c r="E32" s="75" t="s">
        <v>146</v>
      </c>
      <c r="F32" s="97">
        <v>7407</v>
      </c>
      <c r="G32" s="52"/>
      <c r="H32" s="53"/>
      <c r="I32" s="71" t="s">
        <v>158</v>
      </c>
      <c r="J32" s="72"/>
      <c r="K32" s="102"/>
    </row>
    <row r="33" ht="84" outlineLevel="1" spans="1:11">
      <c r="A33" s="96" t="s">
        <v>159</v>
      </c>
      <c r="B33" s="74" t="s">
        <v>160</v>
      </c>
      <c r="C33" s="64" t="s">
        <v>161</v>
      </c>
      <c r="D33" s="60" t="s">
        <v>162</v>
      </c>
      <c r="E33" s="75" t="s">
        <v>163</v>
      </c>
      <c r="F33" s="97">
        <v>6890</v>
      </c>
      <c r="G33" s="52"/>
      <c r="H33" s="53"/>
      <c r="I33" s="71" t="s">
        <v>164</v>
      </c>
      <c r="J33" s="72"/>
      <c r="K33" s="102"/>
    </row>
    <row r="34" ht="120" outlineLevel="1" spans="1:11">
      <c r="A34" s="96" t="s">
        <v>165</v>
      </c>
      <c r="B34" s="74" t="s">
        <v>166</v>
      </c>
      <c r="C34" s="64" t="s">
        <v>167</v>
      </c>
      <c r="D34" s="60" t="s">
        <v>168</v>
      </c>
      <c r="E34" s="75" t="s">
        <v>169</v>
      </c>
      <c r="F34" s="97">
        <v>75750</v>
      </c>
      <c r="G34" s="52"/>
      <c r="H34" s="53"/>
      <c r="I34" s="71" t="s">
        <v>170</v>
      </c>
      <c r="J34" s="72"/>
      <c r="K34" s="102"/>
    </row>
    <row r="35" ht="120" outlineLevel="1" spans="1:11">
      <c r="A35" s="96" t="s">
        <v>171</v>
      </c>
      <c r="B35" s="74">
        <v>80503006005</v>
      </c>
      <c r="C35" s="64" t="s">
        <v>167</v>
      </c>
      <c r="D35" s="60" t="s">
        <v>172</v>
      </c>
      <c r="E35" s="75" t="s">
        <v>169</v>
      </c>
      <c r="F35" s="97">
        <v>7792</v>
      </c>
      <c r="G35" s="52"/>
      <c r="H35" s="53"/>
      <c r="I35" s="71" t="s">
        <v>173</v>
      </c>
      <c r="J35" s="72"/>
      <c r="K35" s="102"/>
    </row>
    <row r="36" ht="132" outlineLevel="1" spans="1:11">
      <c r="A36" s="96" t="s">
        <v>174</v>
      </c>
      <c r="B36" s="126" t="s">
        <v>175</v>
      </c>
      <c r="C36" s="64" t="s">
        <v>144</v>
      </c>
      <c r="D36" s="60" t="s">
        <v>176</v>
      </c>
      <c r="E36" s="75" t="s">
        <v>146</v>
      </c>
      <c r="F36" s="97">
        <v>3727</v>
      </c>
      <c r="G36" s="52"/>
      <c r="H36" s="53"/>
      <c r="I36" s="71" t="s">
        <v>147</v>
      </c>
      <c r="J36" s="72"/>
      <c r="K36" s="102"/>
    </row>
    <row r="37" ht="120" outlineLevel="1" spans="1:11">
      <c r="A37" s="96" t="s">
        <v>177</v>
      </c>
      <c r="B37" s="126" t="s">
        <v>178</v>
      </c>
      <c r="C37" s="64" t="s">
        <v>156</v>
      </c>
      <c r="D37" s="60" t="s">
        <v>179</v>
      </c>
      <c r="E37" s="75" t="s">
        <v>146</v>
      </c>
      <c r="F37" s="97">
        <v>662</v>
      </c>
      <c r="G37" s="52"/>
      <c r="H37" s="53"/>
      <c r="I37" s="71" t="s">
        <v>158</v>
      </c>
      <c r="J37" s="72"/>
      <c r="K37" s="102"/>
    </row>
    <row r="38" ht="84" outlineLevel="1" spans="1:11">
      <c r="A38" s="96" t="s">
        <v>180</v>
      </c>
      <c r="B38" s="126" t="s">
        <v>181</v>
      </c>
      <c r="C38" s="64" t="s">
        <v>161</v>
      </c>
      <c r="D38" s="60" t="s">
        <v>182</v>
      </c>
      <c r="E38" s="75" t="s">
        <v>163</v>
      </c>
      <c r="F38" s="97">
        <v>810</v>
      </c>
      <c r="G38" s="52"/>
      <c r="H38" s="53"/>
      <c r="I38" s="71" t="s">
        <v>164</v>
      </c>
      <c r="J38" s="72"/>
      <c r="K38" s="102"/>
    </row>
    <row r="39" ht="108" outlineLevel="1" spans="1:11">
      <c r="A39" s="96" t="s">
        <v>183</v>
      </c>
      <c r="B39" s="126" t="s">
        <v>184</v>
      </c>
      <c r="C39" s="64" t="s">
        <v>185</v>
      </c>
      <c r="D39" s="60" t="s">
        <v>186</v>
      </c>
      <c r="E39" s="75" t="s">
        <v>169</v>
      </c>
      <c r="F39" s="97">
        <v>6996</v>
      </c>
      <c r="G39" s="52"/>
      <c r="H39" s="53"/>
      <c r="I39" s="71" t="s">
        <v>187</v>
      </c>
      <c r="J39" s="72"/>
      <c r="K39" s="102"/>
    </row>
    <row r="40" ht="132" outlineLevel="1" spans="1:11">
      <c r="A40" s="96" t="s">
        <v>188</v>
      </c>
      <c r="B40" s="74" t="s">
        <v>189</v>
      </c>
      <c r="C40" s="64" t="s">
        <v>144</v>
      </c>
      <c r="D40" s="60" t="s">
        <v>190</v>
      </c>
      <c r="E40" s="75" t="s">
        <v>146</v>
      </c>
      <c r="F40" s="97">
        <v>1719</v>
      </c>
      <c r="G40" s="52"/>
      <c r="H40" s="53"/>
      <c r="I40" s="71" t="s">
        <v>147</v>
      </c>
      <c r="J40" s="72"/>
      <c r="K40" s="102"/>
    </row>
    <row r="41" ht="84" outlineLevel="1" spans="1:11">
      <c r="A41" s="96" t="s">
        <v>191</v>
      </c>
      <c r="B41" s="74">
        <v>80503005003</v>
      </c>
      <c r="C41" s="64" t="s">
        <v>161</v>
      </c>
      <c r="D41" s="60" t="s">
        <v>192</v>
      </c>
      <c r="E41" s="75" t="s">
        <v>163</v>
      </c>
      <c r="F41" s="97">
        <v>409</v>
      </c>
      <c r="G41" s="52"/>
      <c r="H41" s="53"/>
      <c r="I41" s="71" t="s">
        <v>164</v>
      </c>
      <c r="J41" s="103"/>
      <c r="K41" s="102"/>
    </row>
    <row r="42" ht="108" outlineLevel="1" spans="1:11">
      <c r="A42" s="96" t="s">
        <v>193</v>
      </c>
      <c r="B42" s="74" t="s">
        <v>194</v>
      </c>
      <c r="C42" s="64" t="s">
        <v>195</v>
      </c>
      <c r="D42" s="60" t="s">
        <v>196</v>
      </c>
      <c r="E42" s="75" t="s">
        <v>197</v>
      </c>
      <c r="F42" s="97">
        <v>5806</v>
      </c>
      <c r="G42" s="52"/>
      <c r="H42" s="53"/>
      <c r="I42" s="71" t="s">
        <v>198</v>
      </c>
      <c r="J42" s="72"/>
      <c r="K42" s="102"/>
    </row>
    <row r="43" outlineLevel="1" spans="1:11">
      <c r="A43" s="96" t="s">
        <v>199</v>
      </c>
      <c r="B43" s="74" t="s">
        <v>46</v>
      </c>
      <c r="C43" s="64" t="s">
        <v>200</v>
      </c>
      <c r="D43" s="60" t="s">
        <v>46</v>
      </c>
      <c r="E43" s="75" t="s">
        <v>46</v>
      </c>
      <c r="F43" s="97"/>
      <c r="G43" s="52"/>
      <c r="H43" s="53"/>
      <c r="I43" s="71"/>
      <c r="J43" s="72"/>
      <c r="K43" s="102"/>
    </row>
    <row r="44" ht="96" outlineLevel="1" spans="1:11">
      <c r="A44" s="96" t="s">
        <v>201</v>
      </c>
      <c r="B44" s="126" t="s">
        <v>202</v>
      </c>
      <c r="C44" s="64" t="s">
        <v>203</v>
      </c>
      <c r="D44" s="60" t="s">
        <v>204</v>
      </c>
      <c r="E44" s="75" t="s">
        <v>205</v>
      </c>
      <c r="F44" s="97">
        <v>3496</v>
      </c>
      <c r="G44" s="52"/>
      <c r="H44" s="53"/>
      <c r="I44" s="71" t="s">
        <v>206</v>
      </c>
      <c r="J44" s="72"/>
      <c r="K44" s="102"/>
    </row>
    <row r="45" ht="31.95" customHeight="1" outlineLevel="1" spans="1:11">
      <c r="A45" s="96" t="s">
        <v>207</v>
      </c>
      <c r="B45" s="74" t="s">
        <v>46</v>
      </c>
      <c r="C45" s="64" t="s">
        <v>208</v>
      </c>
      <c r="D45" s="60" t="s">
        <v>46</v>
      </c>
      <c r="E45" s="75" t="s">
        <v>46</v>
      </c>
      <c r="F45" s="97"/>
      <c r="G45" s="52"/>
      <c r="H45" s="53"/>
      <c r="I45" s="71"/>
      <c r="J45" s="72"/>
      <c r="K45" s="102"/>
    </row>
    <row r="46" ht="60" outlineLevel="1" spans="1:11">
      <c r="A46" s="96" t="s">
        <v>209</v>
      </c>
      <c r="B46" s="126" t="s">
        <v>210</v>
      </c>
      <c r="C46" s="64" t="s">
        <v>211</v>
      </c>
      <c r="D46" s="60" t="s">
        <v>212</v>
      </c>
      <c r="E46" s="75" t="s">
        <v>82</v>
      </c>
      <c r="F46" s="97">
        <v>52482</v>
      </c>
      <c r="G46" s="52"/>
      <c r="H46" s="53"/>
      <c r="I46" s="71" t="s">
        <v>213</v>
      </c>
      <c r="J46" s="72"/>
      <c r="K46" s="102"/>
    </row>
    <row r="47" ht="108" outlineLevel="1" spans="1:11">
      <c r="A47" s="96" t="s">
        <v>214</v>
      </c>
      <c r="B47" s="126" t="s">
        <v>215</v>
      </c>
      <c r="C47" s="64" t="s">
        <v>216</v>
      </c>
      <c r="D47" s="60" t="s">
        <v>217</v>
      </c>
      <c r="E47" s="75" t="s">
        <v>146</v>
      </c>
      <c r="F47" s="97">
        <v>2400</v>
      </c>
      <c r="G47" s="52"/>
      <c r="H47" s="53"/>
      <c r="I47" s="71" t="s">
        <v>218</v>
      </c>
      <c r="J47" s="72"/>
      <c r="K47" s="102"/>
    </row>
    <row r="48" outlineLevel="1" spans="1:11">
      <c r="A48" s="96" t="s">
        <v>219</v>
      </c>
      <c r="B48" s="74" t="s">
        <v>220</v>
      </c>
      <c r="C48" s="64" t="s">
        <v>221</v>
      </c>
      <c r="D48" s="60" t="s">
        <v>46</v>
      </c>
      <c r="E48" s="75" t="s">
        <v>46</v>
      </c>
      <c r="F48" s="97"/>
      <c r="G48" s="52"/>
      <c r="H48" s="53"/>
      <c r="I48" s="71"/>
      <c r="J48" s="72"/>
      <c r="K48" s="102"/>
    </row>
    <row r="49" ht="72" outlineLevel="1" spans="1:11">
      <c r="A49" s="96" t="s">
        <v>222</v>
      </c>
      <c r="B49" s="74" t="s">
        <v>223</v>
      </c>
      <c r="C49" s="64" t="s">
        <v>224</v>
      </c>
      <c r="D49" s="60" t="s">
        <v>225</v>
      </c>
      <c r="E49" s="75" t="s">
        <v>82</v>
      </c>
      <c r="F49" s="97">
        <v>1700</v>
      </c>
      <c r="G49" s="52"/>
      <c r="H49" s="53"/>
      <c r="I49" s="71" t="s">
        <v>226</v>
      </c>
      <c r="J49" s="72"/>
      <c r="K49" s="102"/>
    </row>
    <row r="50" ht="72" outlineLevel="1" spans="1:16341">
      <c r="A50" s="96" t="s">
        <v>227</v>
      </c>
      <c r="B50" s="126" t="s">
        <v>228</v>
      </c>
      <c r="C50" s="64" t="s">
        <v>229</v>
      </c>
      <c r="D50" s="60" t="s">
        <v>230</v>
      </c>
      <c r="E50" s="75" t="s">
        <v>231</v>
      </c>
      <c r="F50" s="97">
        <v>3</v>
      </c>
      <c r="G50" s="52"/>
      <c r="H50" s="53"/>
      <c r="I50" s="71" t="s">
        <v>232</v>
      </c>
      <c r="J50" s="72"/>
      <c r="K50" s="102"/>
      <c r="XDH50" s="96"/>
      <c r="XDI50" s="74"/>
      <c r="XDJ50" s="64"/>
      <c r="XDK50" s="60"/>
      <c r="XDL50" s="75"/>
      <c r="XDM50" s="97"/>
    </row>
    <row r="51" ht="60" outlineLevel="1" spans="1:11">
      <c r="A51" s="96" t="s">
        <v>233</v>
      </c>
      <c r="B51" s="126" t="s">
        <v>234</v>
      </c>
      <c r="C51" s="64" t="s">
        <v>235</v>
      </c>
      <c r="D51" s="60" t="s">
        <v>236</v>
      </c>
      <c r="E51" s="75" t="s">
        <v>237</v>
      </c>
      <c r="F51" s="97">
        <v>800</v>
      </c>
      <c r="G51" s="52"/>
      <c r="H51" s="53"/>
      <c r="I51" s="71" t="s">
        <v>238</v>
      </c>
      <c r="J51" s="72"/>
      <c r="K51" s="102"/>
    </row>
    <row r="52" ht="72" outlineLevel="1" spans="1:11">
      <c r="A52" s="96" t="s">
        <v>239</v>
      </c>
      <c r="B52" s="74" t="s">
        <v>240</v>
      </c>
      <c r="C52" s="64" t="s">
        <v>241</v>
      </c>
      <c r="D52" s="60" t="s">
        <v>242</v>
      </c>
      <c r="E52" s="75" t="s">
        <v>237</v>
      </c>
      <c r="F52" s="97">
        <v>80</v>
      </c>
      <c r="G52" s="52"/>
      <c r="H52" s="53"/>
      <c r="I52" s="71" t="s">
        <v>226</v>
      </c>
      <c r="J52" s="72"/>
      <c r="K52" s="102"/>
    </row>
    <row r="53" ht="72" outlineLevel="1" spans="1:11">
      <c r="A53" s="96" t="s">
        <v>243</v>
      </c>
      <c r="B53" s="74" t="s">
        <v>244</v>
      </c>
      <c r="C53" s="64" t="s">
        <v>241</v>
      </c>
      <c r="D53" s="60" t="s">
        <v>245</v>
      </c>
      <c r="E53" s="75" t="s">
        <v>237</v>
      </c>
      <c r="F53" s="97">
        <v>160</v>
      </c>
      <c r="G53" s="52"/>
      <c r="H53" s="53"/>
      <c r="I53" s="71" t="s">
        <v>226</v>
      </c>
      <c r="J53" s="72"/>
      <c r="K53" s="102"/>
    </row>
    <row r="54" ht="72" outlineLevel="1" spans="1:11">
      <c r="A54" s="96" t="s">
        <v>246</v>
      </c>
      <c r="B54" s="74" t="s">
        <v>247</v>
      </c>
      <c r="C54" s="64" t="s">
        <v>248</v>
      </c>
      <c r="D54" s="60" t="s">
        <v>249</v>
      </c>
      <c r="E54" s="75" t="s">
        <v>231</v>
      </c>
      <c r="F54" s="97">
        <v>8</v>
      </c>
      <c r="G54" s="52"/>
      <c r="H54" s="53"/>
      <c r="I54" s="71" t="s">
        <v>226</v>
      </c>
      <c r="J54" s="72"/>
      <c r="K54" s="102"/>
    </row>
    <row r="55" ht="72" outlineLevel="1" spans="1:11">
      <c r="A55" s="96" t="s">
        <v>250</v>
      </c>
      <c r="B55" s="74" t="s">
        <v>251</v>
      </c>
      <c r="C55" s="64" t="s">
        <v>252</v>
      </c>
      <c r="D55" s="60" t="s">
        <v>253</v>
      </c>
      <c r="E55" s="75" t="s">
        <v>231</v>
      </c>
      <c r="F55" s="97">
        <v>120</v>
      </c>
      <c r="G55" s="52"/>
      <c r="H55" s="53"/>
      <c r="I55" s="71" t="s">
        <v>226</v>
      </c>
      <c r="J55" s="72"/>
      <c r="K55" s="102"/>
    </row>
    <row r="56" outlineLevel="1" spans="1:11">
      <c r="A56" s="96" t="s">
        <v>254</v>
      </c>
      <c r="B56" s="74" t="s">
        <v>255</v>
      </c>
      <c r="C56" s="64" t="s">
        <v>256</v>
      </c>
      <c r="D56" s="60" t="s">
        <v>46</v>
      </c>
      <c r="E56" s="75" t="s">
        <v>46</v>
      </c>
      <c r="F56" s="97"/>
      <c r="G56" s="52"/>
      <c r="H56" s="53"/>
      <c r="I56" s="71"/>
      <c r="J56" s="72"/>
      <c r="K56" s="102"/>
    </row>
    <row r="57" ht="96" outlineLevel="1" spans="1:11">
      <c r="A57" s="96" t="s">
        <v>257</v>
      </c>
      <c r="B57" s="126" t="s">
        <v>258</v>
      </c>
      <c r="C57" s="64" t="s">
        <v>259</v>
      </c>
      <c r="D57" s="60" t="s">
        <v>260</v>
      </c>
      <c r="E57" s="75" t="s">
        <v>82</v>
      </c>
      <c r="F57" s="97">
        <v>33608</v>
      </c>
      <c r="G57" s="52"/>
      <c r="H57" s="53"/>
      <c r="I57" s="71" t="s">
        <v>261</v>
      </c>
      <c r="J57" s="72"/>
      <c r="K57" s="102"/>
    </row>
    <row r="58" outlineLevel="1" spans="1:11">
      <c r="A58" s="96" t="s">
        <v>262</v>
      </c>
      <c r="B58" s="74" t="s">
        <v>263</v>
      </c>
      <c r="C58" s="64" t="s">
        <v>264</v>
      </c>
      <c r="D58" s="60"/>
      <c r="E58" s="75"/>
      <c r="F58" s="97"/>
      <c r="G58" s="52"/>
      <c r="H58" s="53"/>
      <c r="I58" s="71"/>
      <c r="J58" s="72"/>
      <c r="K58" s="102"/>
    </row>
    <row r="59" ht="72" outlineLevel="1" spans="1:11">
      <c r="A59" s="96" t="s">
        <v>265</v>
      </c>
      <c r="B59" s="126" t="s">
        <v>266</v>
      </c>
      <c r="C59" s="64" t="s">
        <v>267</v>
      </c>
      <c r="D59" s="60" t="s">
        <v>268</v>
      </c>
      <c r="E59" s="75" t="s">
        <v>197</v>
      </c>
      <c r="F59" s="97">
        <v>5</v>
      </c>
      <c r="G59" s="52"/>
      <c r="H59" s="53"/>
      <c r="I59" s="71" t="s">
        <v>269</v>
      </c>
      <c r="J59" s="72"/>
      <c r="K59" s="102"/>
    </row>
    <row r="60" ht="72" outlineLevel="1" spans="1:11">
      <c r="A60" s="96" t="s">
        <v>270</v>
      </c>
      <c r="B60" s="126" t="s">
        <v>271</v>
      </c>
      <c r="C60" s="64" t="s">
        <v>272</v>
      </c>
      <c r="D60" s="60" t="s">
        <v>268</v>
      </c>
      <c r="E60" s="75" t="s">
        <v>197</v>
      </c>
      <c r="F60" s="97">
        <v>4</v>
      </c>
      <c r="G60" s="52"/>
      <c r="H60" s="53"/>
      <c r="I60" s="71" t="s">
        <v>269</v>
      </c>
      <c r="J60" s="72"/>
      <c r="K60" s="102"/>
    </row>
    <row r="61" ht="72" outlineLevel="1" spans="1:11">
      <c r="A61" s="96" t="s">
        <v>273</v>
      </c>
      <c r="B61" s="126" t="s">
        <v>274</v>
      </c>
      <c r="C61" s="64" t="s">
        <v>275</v>
      </c>
      <c r="D61" s="60" t="s">
        <v>268</v>
      </c>
      <c r="E61" s="75" t="s">
        <v>53</v>
      </c>
      <c r="F61" s="97">
        <v>38.229</v>
      </c>
      <c r="G61" s="52"/>
      <c r="H61" s="53"/>
      <c r="I61" s="71" t="s">
        <v>269</v>
      </c>
      <c r="J61" s="72"/>
      <c r="K61" s="102"/>
    </row>
    <row r="62" ht="72" outlineLevel="1" spans="1:11">
      <c r="A62" s="96" t="s">
        <v>276</v>
      </c>
      <c r="B62" s="126" t="s">
        <v>277</v>
      </c>
      <c r="C62" s="64" t="s">
        <v>278</v>
      </c>
      <c r="D62" s="60" t="s">
        <v>268</v>
      </c>
      <c r="E62" s="75" t="s">
        <v>197</v>
      </c>
      <c r="F62" s="97">
        <v>2</v>
      </c>
      <c r="G62" s="52"/>
      <c r="H62" s="53"/>
      <c r="I62" s="71" t="s">
        <v>269</v>
      </c>
      <c r="J62" s="72"/>
      <c r="K62" s="102"/>
    </row>
    <row r="63" ht="72" outlineLevel="1" spans="1:11">
      <c r="A63" s="96" t="s">
        <v>279</v>
      </c>
      <c r="B63" s="126" t="s">
        <v>280</v>
      </c>
      <c r="C63" s="64" t="s">
        <v>281</v>
      </c>
      <c r="D63" s="60" t="s">
        <v>268</v>
      </c>
      <c r="E63" s="75" t="s">
        <v>197</v>
      </c>
      <c r="F63" s="97">
        <v>1</v>
      </c>
      <c r="G63" s="52"/>
      <c r="H63" s="53"/>
      <c r="I63" s="71" t="s">
        <v>269</v>
      </c>
      <c r="J63" s="72"/>
      <c r="K63" s="102"/>
    </row>
    <row r="64" ht="22.95" customHeight="1" outlineLevel="1" spans="1:11">
      <c r="A64" s="96" t="s">
        <v>282</v>
      </c>
      <c r="B64" s="74" t="s">
        <v>283</v>
      </c>
      <c r="C64" s="64" t="s">
        <v>284</v>
      </c>
      <c r="D64" s="60"/>
      <c r="E64" s="75"/>
      <c r="F64" s="97"/>
      <c r="G64" s="52"/>
      <c r="H64" s="53"/>
      <c r="I64" s="71"/>
      <c r="J64" s="72"/>
      <c r="K64" s="102"/>
    </row>
    <row r="65" ht="72" outlineLevel="1" spans="1:11">
      <c r="A65" s="96" t="s">
        <v>285</v>
      </c>
      <c r="B65" s="74" t="s">
        <v>286</v>
      </c>
      <c r="C65" s="64" t="s">
        <v>287</v>
      </c>
      <c r="D65" s="60" t="s">
        <v>288</v>
      </c>
      <c r="E65" s="75" t="s">
        <v>289</v>
      </c>
      <c r="F65" s="97">
        <v>4</v>
      </c>
      <c r="G65" s="52"/>
      <c r="H65" s="53"/>
      <c r="I65" s="71" t="s">
        <v>290</v>
      </c>
      <c r="J65" s="72"/>
      <c r="K65" s="102"/>
    </row>
    <row r="66" ht="72" outlineLevel="1" spans="1:11">
      <c r="A66" s="96" t="s">
        <v>291</v>
      </c>
      <c r="B66" s="74" t="s">
        <v>292</v>
      </c>
      <c r="C66" s="64" t="s">
        <v>287</v>
      </c>
      <c r="D66" s="60" t="s">
        <v>293</v>
      </c>
      <c r="E66" s="75" t="s">
        <v>289</v>
      </c>
      <c r="F66" s="97">
        <v>1</v>
      </c>
      <c r="G66" s="52"/>
      <c r="H66" s="53"/>
      <c r="I66" s="71" t="s">
        <v>290</v>
      </c>
      <c r="J66" s="72"/>
      <c r="K66" s="102"/>
    </row>
    <row r="67" ht="72" outlineLevel="1" spans="1:11">
      <c r="A67" s="96" t="s">
        <v>294</v>
      </c>
      <c r="B67" s="74" t="s">
        <v>295</v>
      </c>
      <c r="C67" s="64" t="s">
        <v>287</v>
      </c>
      <c r="D67" s="60" t="s">
        <v>87</v>
      </c>
      <c r="E67" s="75" t="s">
        <v>197</v>
      </c>
      <c r="F67" s="97">
        <v>4</v>
      </c>
      <c r="G67" s="52"/>
      <c r="H67" s="53"/>
      <c r="I67" s="71" t="s">
        <v>290</v>
      </c>
      <c r="J67" s="72"/>
      <c r="K67" s="102"/>
    </row>
    <row r="68" ht="72" outlineLevel="1" spans="1:11">
      <c r="A68" s="96" t="s">
        <v>296</v>
      </c>
      <c r="B68" s="74" t="s">
        <v>297</v>
      </c>
      <c r="C68" s="64" t="s">
        <v>287</v>
      </c>
      <c r="D68" s="60" t="s">
        <v>298</v>
      </c>
      <c r="E68" s="75" t="s">
        <v>197</v>
      </c>
      <c r="F68" s="97">
        <v>78</v>
      </c>
      <c r="G68" s="52"/>
      <c r="H68" s="53"/>
      <c r="I68" s="71" t="s">
        <v>290</v>
      </c>
      <c r="J68" s="107"/>
      <c r="K68" s="102"/>
    </row>
    <row r="69" ht="72" outlineLevel="1" spans="1:11">
      <c r="A69" s="96" t="s">
        <v>299</v>
      </c>
      <c r="B69" s="74" t="s">
        <v>300</v>
      </c>
      <c r="C69" s="64" t="s">
        <v>287</v>
      </c>
      <c r="D69" s="60" t="s">
        <v>301</v>
      </c>
      <c r="E69" s="75" t="s">
        <v>197</v>
      </c>
      <c r="F69" s="97">
        <v>78</v>
      </c>
      <c r="G69" s="52"/>
      <c r="H69" s="53"/>
      <c r="I69" s="71" t="s">
        <v>290</v>
      </c>
      <c r="J69" s="72"/>
      <c r="K69" s="102"/>
    </row>
    <row r="70" ht="72" outlineLevel="1" spans="1:11">
      <c r="A70" s="96" t="s">
        <v>302</v>
      </c>
      <c r="B70" s="74" t="s">
        <v>303</v>
      </c>
      <c r="C70" s="64" t="s">
        <v>287</v>
      </c>
      <c r="D70" s="60" t="s">
        <v>304</v>
      </c>
      <c r="E70" s="75" t="s">
        <v>197</v>
      </c>
      <c r="F70" s="97">
        <v>390</v>
      </c>
      <c r="G70" s="52"/>
      <c r="H70" s="53"/>
      <c r="I70" s="71" t="s">
        <v>290</v>
      </c>
      <c r="J70" s="72"/>
      <c r="K70" s="102"/>
    </row>
    <row r="71" s="21" customFormat="1" spans="1:11">
      <c r="A71" s="73"/>
      <c r="B71" s="74"/>
      <c r="C71" s="64"/>
      <c r="D71" s="64" t="s">
        <v>305</v>
      </c>
      <c r="E71" s="75"/>
      <c r="F71" s="76"/>
      <c r="G71" s="77"/>
      <c r="H71" s="104"/>
      <c r="I71" s="108"/>
      <c r="J71" s="71"/>
      <c r="K71" s="109"/>
    </row>
    <row r="72" customFormat="1" ht="18.75" spans="1:11">
      <c r="A72" s="22"/>
      <c r="B72" s="105" t="s">
        <v>306</v>
      </c>
      <c r="C72" s="106"/>
      <c r="D72" s="106"/>
      <c r="E72" s="106"/>
      <c r="F72" s="106"/>
      <c r="G72" s="106"/>
      <c r="H72" s="106"/>
      <c r="I72" s="106"/>
      <c r="J72" s="29"/>
      <c r="K72" s="29"/>
    </row>
  </sheetData>
  <autoFilter ref="A1:J86">
    <extLst/>
  </autoFilter>
  <mergeCells count="13">
    <mergeCell ref="A1:J1"/>
    <mergeCell ref="I2:J2"/>
    <mergeCell ref="B72:I7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393055555555556" right="0.393055555555556" top="0.590277777777778" bottom="0.590277777777778" header="0.306944444444444" footer="0.314583333333333"/>
  <pageSetup paperSize="9" scale="75" fitToHeight="0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view="pageBreakPreview" zoomScale="115" zoomScaleNormal="100" workbookViewId="0">
      <selection activeCell="D13" sqref="D13"/>
    </sheetView>
  </sheetViews>
  <sheetFormatPr defaultColWidth="8" defaultRowHeight="11.25" outlineLevelRow="4"/>
  <cols>
    <col min="1" max="1" width="9.55833333333333" style="2" customWidth="1"/>
    <col min="2" max="2" width="16.1083333333333" style="2" hidden="1" customWidth="1"/>
    <col min="3" max="3" width="21.4416666666667" style="2" customWidth="1"/>
    <col min="4" max="4" width="46.4416666666667" style="2" customWidth="1"/>
    <col min="5" max="6" width="7.775" style="3" customWidth="1"/>
    <col min="7" max="7" width="12.6666666666667" style="4" customWidth="1"/>
    <col min="8" max="8" width="11.775" style="4"/>
    <col min="9" max="9" width="10.4416666666667" style="4"/>
    <col min="10" max="11" width="12.8833333333333" style="5"/>
    <col min="12" max="16384" width="8" style="5"/>
  </cols>
  <sheetData>
    <row r="1" s="1" customFormat="1" ht="25.5" spans="1:9">
      <c r="A1" s="6" t="s">
        <v>307</v>
      </c>
      <c r="B1" s="6"/>
      <c r="C1" s="6"/>
      <c r="D1" s="6"/>
      <c r="E1" s="6"/>
      <c r="F1" s="6"/>
      <c r="G1" s="6"/>
      <c r="H1" s="6"/>
      <c r="I1" s="6"/>
    </row>
    <row r="2" s="1" customFormat="1" ht="14.25" spans="1:9">
      <c r="A2" s="7" t="s">
        <v>308</v>
      </c>
      <c r="B2" s="8"/>
      <c r="C2" s="8"/>
      <c r="D2" s="9"/>
      <c r="E2" s="10"/>
      <c r="F2" s="4"/>
      <c r="G2" s="4"/>
      <c r="H2" s="3"/>
      <c r="I2" s="4"/>
    </row>
    <row r="3" s="1" customFormat="1" ht="16.05" customHeight="1" spans="1:9">
      <c r="A3" s="11" t="s">
        <v>1</v>
      </c>
      <c r="B3" s="12" t="s">
        <v>39</v>
      </c>
      <c r="C3" s="11" t="s">
        <v>2</v>
      </c>
      <c r="D3" s="11" t="s">
        <v>309</v>
      </c>
      <c r="E3" s="11" t="s">
        <v>310</v>
      </c>
      <c r="F3" s="11" t="s">
        <v>42</v>
      </c>
      <c r="G3" s="13" t="s">
        <v>311</v>
      </c>
      <c r="H3" s="13"/>
      <c r="I3" s="18" t="s">
        <v>6</v>
      </c>
    </row>
    <row r="4" s="1" customFormat="1" ht="16.05" customHeight="1" spans="1:9">
      <c r="A4" s="14"/>
      <c r="B4" s="12" t="s">
        <v>39</v>
      </c>
      <c r="C4" s="14"/>
      <c r="D4" s="14"/>
      <c r="E4" s="14"/>
      <c r="F4" s="14"/>
      <c r="G4" s="13" t="s">
        <v>43</v>
      </c>
      <c r="H4" s="13" t="s">
        <v>44</v>
      </c>
      <c r="I4" s="19"/>
    </row>
    <row r="5" s="1" customFormat="1" ht="138" customHeight="1" spans="1:9">
      <c r="A5" s="12" t="s">
        <v>10</v>
      </c>
      <c r="B5" s="12"/>
      <c r="C5" s="15" t="s">
        <v>24</v>
      </c>
      <c r="D5" s="16" t="s">
        <v>312</v>
      </c>
      <c r="E5" s="17" t="s">
        <v>313</v>
      </c>
      <c r="F5" s="17">
        <v>1</v>
      </c>
      <c r="G5" s="17"/>
      <c r="H5" s="17"/>
      <c r="I5" s="17"/>
    </row>
  </sheetData>
  <sheetProtection formatCells="0" insertHyperlinks="0" autoFilter="0"/>
  <mergeCells count="8">
    <mergeCell ref="A1:I1"/>
    <mergeCell ref="G3:H3"/>
    <mergeCell ref="A3:A4"/>
    <mergeCell ref="C3:C4"/>
    <mergeCell ref="D3:D4"/>
    <mergeCell ref="E3:E4"/>
    <mergeCell ref="F3:F4"/>
    <mergeCell ref="I3:I4"/>
  </mergeCells>
  <printOptions horizontalCentered="1"/>
  <pageMargins left="0.590277777777778" right="0.590277777777778" top="0.590277777777778" bottom="0.590277777777778" header="0.298611111111111" footer="0.314583333333333"/>
  <pageSetup paperSize="9" orientation="portrait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view="pageBreakPreview" zoomScale="85" zoomScaleNormal="90" workbookViewId="0">
      <selection activeCell="B6" sqref="B6"/>
    </sheetView>
  </sheetViews>
  <sheetFormatPr defaultColWidth="9" defaultRowHeight="13.5" outlineLevelRow="7"/>
  <cols>
    <col min="1" max="1" width="7.88333333333333" style="78" customWidth="1"/>
    <col min="2" max="2" width="22.4416666666667" style="78" customWidth="1"/>
    <col min="3" max="3" width="22.8833333333333" style="79" customWidth="1"/>
    <col min="4" max="6" width="21.4416666666667" style="78" customWidth="1"/>
    <col min="7" max="7" width="18.1083333333333" style="78" customWidth="1"/>
    <col min="8" max="8" width="22.1083333333333" style="78" customWidth="1"/>
    <col min="9" max="10" width="15.2166666666667" style="78" customWidth="1"/>
    <col min="11" max="11" width="11.2166666666667" style="78" customWidth="1"/>
    <col min="12" max="16384" width="9" style="78"/>
  </cols>
  <sheetData>
    <row r="1" ht="49.95" customHeight="1" spans="1:7">
      <c r="A1" s="80" t="s">
        <v>35</v>
      </c>
      <c r="B1" s="80"/>
      <c r="C1" s="80"/>
      <c r="D1" s="80"/>
      <c r="E1" s="80"/>
      <c r="F1" s="80"/>
      <c r="G1" s="80"/>
    </row>
    <row r="2" ht="31.95" customHeight="1" spans="1:7">
      <c r="A2" s="81" t="s">
        <v>314</v>
      </c>
      <c r="B2" s="81"/>
      <c r="C2" s="81"/>
      <c r="D2" s="81"/>
      <c r="E2" s="81"/>
      <c r="F2" s="81"/>
      <c r="G2" s="81"/>
    </row>
    <row r="3" ht="28.05" customHeight="1" spans="1:10">
      <c r="A3" s="82" t="s">
        <v>1</v>
      </c>
      <c r="B3" s="82" t="s">
        <v>2</v>
      </c>
      <c r="C3" s="83" t="s">
        <v>3</v>
      </c>
      <c r="D3" s="83" t="s">
        <v>4</v>
      </c>
      <c r="E3" s="83"/>
      <c r="F3" s="83"/>
      <c r="G3" s="82" t="s">
        <v>6</v>
      </c>
      <c r="I3" s="92"/>
      <c r="J3" s="92"/>
    </row>
    <row r="4" ht="37.05" customHeight="1" spans="1:10">
      <c r="A4" s="84"/>
      <c r="B4" s="84"/>
      <c r="C4" s="83"/>
      <c r="D4" s="83" t="s">
        <v>7</v>
      </c>
      <c r="E4" s="83" t="s">
        <v>8</v>
      </c>
      <c r="F4" s="83" t="s">
        <v>9</v>
      </c>
      <c r="G4" s="84"/>
      <c r="I4" s="92"/>
      <c r="J4" s="92"/>
    </row>
    <row r="5" ht="46.05" customHeight="1" spans="1:11">
      <c r="A5" s="85">
        <v>1</v>
      </c>
      <c r="B5" s="85" t="s">
        <v>18</v>
      </c>
      <c r="C5" s="86"/>
      <c r="D5" s="87"/>
      <c r="E5" s="88"/>
      <c r="F5" s="88"/>
      <c r="G5" s="89"/>
      <c r="K5" s="93"/>
    </row>
    <row r="6" ht="46.05" customHeight="1" spans="1:11">
      <c r="A6" s="85">
        <v>2</v>
      </c>
      <c r="B6" s="85" t="s">
        <v>22</v>
      </c>
      <c r="C6" s="86"/>
      <c r="D6" s="88"/>
      <c r="E6" s="88"/>
      <c r="F6" s="88"/>
      <c r="G6" s="89"/>
      <c r="K6" s="93"/>
    </row>
    <row r="7" ht="46.05" customHeight="1" spans="1:11">
      <c r="A7" s="85">
        <v>3</v>
      </c>
      <c r="B7" s="85" t="s">
        <v>20</v>
      </c>
      <c r="C7" s="86"/>
      <c r="D7" s="88"/>
      <c r="E7" s="88"/>
      <c r="F7" s="90"/>
      <c r="G7" s="89"/>
      <c r="K7" s="93"/>
    </row>
    <row r="8" ht="46.05" customHeight="1" spans="1:11">
      <c r="A8" s="85">
        <v>4</v>
      </c>
      <c r="B8" s="85" t="s">
        <v>37</v>
      </c>
      <c r="C8" s="86"/>
      <c r="D8" s="87"/>
      <c r="E8" s="89"/>
      <c r="F8" s="90"/>
      <c r="G8" s="91"/>
      <c r="K8" s="93"/>
    </row>
  </sheetData>
  <sheetProtection formatCells="0" insertHyperlinks="0" autoFilter="0"/>
  <mergeCells count="7">
    <mergeCell ref="A1:G1"/>
    <mergeCell ref="A2:G2"/>
    <mergeCell ref="D3:F3"/>
    <mergeCell ref="A3:A4"/>
    <mergeCell ref="B3:B4"/>
    <mergeCell ref="C3:C4"/>
    <mergeCell ref="G3:G4"/>
  </mergeCells>
  <printOptions horizontalCentered="1"/>
  <pageMargins left="0.590277777777778" right="0.590277777777778" top="0.590277777777778" bottom="0.590277777777778" header="0.298611111111111" footer="0.314583333333333"/>
  <pageSetup paperSize="9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EJ127"/>
  <sheetViews>
    <sheetView zoomScale="90" zoomScaleNormal="90" workbookViewId="0">
      <pane ySplit="4" topLeftCell="A68" activePane="bottomLeft" state="frozen"/>
      <selection/>
      <selection pane="bottomLeft" activeCell="I9" sqref="I9"/>
    </sheetView>
  </sheetViews>
  <sheetFormatPr defaultColWidth="9" defaultRowHeight="12"/>
  <cols>
    <col min="1" max="1" width="6.775" style="22" customWidth="1"/>
    <col min="2" max="2" width="16.2166666666667" style="23" customWidth="1"/>
    <col min="3" max="3" width="14.775" style="24" customWidth="1"/>
    <col min="4" max="4" width="43.2166666666667" style="24" customWidth="1"/>
    <col min="5" max="5" width="7.10833333333333" style="25" customWidth="1"/>
    <col min="6" max="6" width="14.3333333333333" style="26" customWidth="1"/>
    <col min="7" max="7" width="14.3333333333333" style="27" customWidth="1"/>
    <col min="8" max="8" width="15.6666666666667" style="28" customWidth="1"/>
    <col min="9" max="9" width="41.2166666666667" style="24" customWidth="1"/>
    <col min="10" max="10" width="12" style="29" customWidth="1"/>
    <col min="11" max="11" width="12.8833333333333" style="30"/>
    <col min="12" max="12" width="9" style="31"/>
    <col min="13" max="16" width="9" style="30"/>
    <col min="17" max="17" width="9.21666666666667" style="30"/>
    <col min="18" max="24" width="9" style="30"/>
    <col min="25" max="25" width="9.21666666666667" style="30"/>
    <col min="26" max="32" width="9" style="30"/>
    <col min="33" max="33" width="9.21666666666667" style="30"/>
    <col min="34" max="40" width="9" style="30"/>
    <col min="41" max="41" width="9.21666666666667" style="30"/>
    <col min="42" max="48" width="9" style="30"/>
    <col min="49" max="49" width="9.21666666666667" style="30"/>
    <col min="50" max="56" width="9" style="30"/>
    <col min="57" max="57" width="9.21666666666667" style="30"/>
    <col min="58" max="64" width="9" style="30"/>
    <col min="65" max="65" width="9.21666666666667" style="30"/>
    <col min="66" max="72" width="9" style="30"/>
    <col min="73" max="73" width="9.21666666666667" style="30"/>
    <col min="74" max="80" width="9" style="30"/>
    <col min="81" max="81" width="9.21666666666667" style="30"/>
    <col min="82" max="88" width="9" style="30"/>
    <col min="89" max="89" width="9.21666666666667" style="30"/>
    <col min="90" max="96" width="9" style="30"/>
    <col min="97" max="97" width="9.21666666666667" style="30"/>
    <col min="98" max="104" width="9" style="30"/>
    <col min="105" max="105" width="9.21666666666667" style="30"/>
    <col min="106" max="112" width="9" style="30"/>
    <col min="113" max="113" width="9.21666666666667" style="30"/>
    <col min="114" max="120" width="9" style="30"/>
    <col min="121" max="121" width="9.21666666666667" style="30"/>
    <col min="122" max="128" width="9" style="30"/>
    <col min="129" max="129" width="9.21666666666667" style="30"/>
    <col min="130" max="136" width="9" style="30"/>
    <col min="137" max="137" width="9.21666666666667" style="30"/>
    <col min="138" max="144" width="9" style="30"/>
    <col min="145" max="145" width="9.21666666666667" style="30"/>
    <col min="146" max="152" width="9" style="30"/>
    <col min="153" max="153" width="9.21666666666667" style="30"/>
    <col min="154" max="160" width="9" style="30"/>
    <col min="161" max="161" width="9.21666666666667" style="30"/>
    <col min="162" max="168" width="9" style="30"/>
    <col min="169" max="169" width="9.21666666666667" style="30"/>
    <col min="170" max="176" width="9" style="30"/>
    <col min="177" max="177" width="9.21666666666667" style="30"/>
    <col min="178" max="184" width="9" style="30"/>
    <col min="185" max="185" width="9.21666666666667" style="30"/>
    <col min="186" max="192" width="9" style="30"/>
    <col min="193" max="193" width="9.21666666666667" style="30"/>
    <col min="194" max="200" width="9" style="30"/>
    <col min="201" max="201" width="9.21666666666667" style="30"/>
    <col min="202" max="208" width="9" style="30"/>
    <col min="209" max="209" width="9.21666666666667" style="30"/>
    <col min="210" max="216" width="9" style="30"/>
    <col min="217" max="217" width="9.21666666666667" style="30"/>
    <col min="218" max="224" width="9" style="30"/>
    <col min="225" max="225" width="9.21666666666667" style="30"/>
    <col min="226" max="232" width="9" style="30"/>
    <col min="233" max="233" width="9.21666666666667" style="30"/>
    <col min="234" max="240" width="9" style="30"/>
    <col min="241" max="241" width="9.21666666666667" style="30"/>
    <col min="242" max="248" width="9" style="30"/>
    <col min="249" max="249" width="9.21666666666667" style="30"/>
    <col min="250" max="256" width="9" style="30"/>
    <col min="257" max="257" width="9.21666666666667" style="30"/>
    <col min="258" max="264" width="9" style="30"/>
    <col min="265" max="265" width="9.21666666666667" style="30"/>
    <col min="266" max="272" width="9" style="30"/>
    <col min="273" max="273" width="9.21666666666667" style="30"/>
    <col min="274" max="280" width="9" style="30"/>
    <col min="281" max="281" width="9.21666666666667" style="30"/>
    <col min="282" max="288" width="9" style="30"/>
    <col min="289" max="289" width="9.21666666666667" style="30"/>
    <col min="290" max="296" width="9" style="30"/>
    <col min="297" max="297" width="9.21666666666667" style="30"/>
    <col min="298" max="304" width="9" style="30"/>
    <col min="305" max="305" width="9.21666666666667" style="30"/>
    <col min="306" max="312" width="9" style="30"/>
    <col min="313" max="313" width="9.21666666666667" style="30"/>
    <col min="314" max="320" width="9" style="30"/>
    <col min="321" max="321" width="9.21666666666667" style="30"/>
    <col min="322" max="328" width="9" style="30"/>
    <col min="329" max="329" width="9.21666666666667" style="30"/>
    <col min="330" max="336" width="9" style="30"/>
    <col min="337" max="337" width="9.21666666666667" style="30"/>
    <col min="338" max="344" width="9" style="30"/>
    <col min="345" max="345" width="9.21666666666667" style="30"/>
    <col min="346" max="352" width="9" style="30"/>
    <col min="353" max="353" width="9.21666666666667" style="30"/>
    <col min="354" max="360" width="9" style="30"/>
    <col min="361" max="361" width="9.21666666666667" style="30"/>
    <col min="362" max="368" width="9" style="30"/>
    <col min="369" max="369" width="9.21666666666667" style="30"/>
    <col min="370" max="376" width="9" style="30"/>
    <col min="377" max="377" width="9.21666666666667" style="30"/>
    <col min="378" max="384" width="9" style="30"/>
    <col min="385" max="385" width="9.21666666666667" style="30"/>
    <col min="386" max="392" width="9" style="30"/>
    <col min="393" max="393" width="9.21666666666667" style="30"/>
    <col min="394" max="400" width="9" style="30"/>
    <col min="401" max="401" width="9.21666666666667" style="30"/>
    <col min="402" max="408" width="9" style="30"/>
    <col min="409" max="409" width="9.21666666666667" style="30"/>
    <col min="410" max="416" width="9" style="30"/>
    <col min="417" max="417" width="9.21666666666667" style="30"/>
    <col min="418" max="424" width="9" style="30"/>
    <col min="425" max="425" width="9.21666666666667" style="30"/>
    <col min="426" max="432" width="9" style="30"/>
    <col min="433" max="433" width="9.21666666666667" style="30"/>
    <col min="434" max="440" width="9" style="30"/>
    <col min="441" max="441" width="9.21666666666667" style="30"/>
    <col min="442" max="448" width="9" style="30"/>
    <col min="449" max="449" width="9.21666666666667" style="30"/>
    <col min="450" max="456" width="9" style="30"/>
    <col min="457" max="457" width="9.21666666666667" style="30"/>
    <col min="458" max="464" width="9" style="30"/>
    <col min="465" max="465" width="9.21666666666667" style="30"/>
    <col min="466" max="472" width="9" style="30"/>
    <col min="473" max="473" width="9.21666666666667" style="30"/>
    <col min="474" max="480" width="9" style="30"/>
    <col min="481" max="481" width="9.21666666666667" style="30"/>
    <col min="482" max="488" width="9" style="30"/>
    <col min="489" max="489" width="9.21666666666667" style="30"/>
    <col min="490" max="496" width="9" style="30"/>
    <col min="497" max="497" width="9.21666666666667" style="30"/>
    <col min="498" max="504" width="9" style="30"/>
    <col min="505" max="505" width="9.21666666666667" style="30"/>
    <col min="506" max="512" width="9" style="30"/>
    <col min="513" max="513" width="9.21666666666667" style="30"/>
    <col min="514" max="520" width="9" style="30"/>
    <col min="521" max="521" width="9.21666666666667" style="30"/>
    <col min="522" max="528" width="9" style="30"/>
    <col min="529" max="529" width="9.21666666666667" style="30"/>
    <col min="530" max="536" width="9" style="30"/>
    <col min="537" max="537" width="9.21666666666667" style="30"/>
    <col min="538" max="544" width="9" style="30"/>
    <col min="545" max="545" width="9.21666666666667" style="30"/>
    <col min="546" max="552" width="9" style="30"/>
    <col min="553" max="553" width="9.21666666666667" style="30"/>
    <col min="554" max="560" width="9" style="30"/>
    <col min="561" max="561" width="9.21666666666667" style="30"/>
    <col min="562" max="568" width="9" style="30"/>
    <col min="569" max="569" width="9.21666666666667" style="30"/>
    <col min="570" max="576" width="9" style="30"/>
    <col min="577" max="577" width="9.21666666666667" style="30"/>
    <col min="578" max="584" width="9" style="30"/>
    <col min="585" max="585" width="9.21666666666667" style="30"/>
    <col min="586" max="592" width="9" style="30"/>
    <col min="593" max="593" width="9.21666666666667" style="30"/>
    <col min="594" max="600" width="9" style="30"/>
    <col min="601" max="601" width="9.21666666666667" style="30"/>
    <col min="602" max="608" width="9" style="30"/>
    <col min="609" max="609" width="9.21666666666667" style="30"/>
    <col min="610" max="616" width="9" style="30"/>
    <col min="617" max="617" width="9.21666666666667" style="30"/>
    <col min="618" max="624" width="9" style="30"/>
    <col min="625" max="625" width="9.21666666666667" style="30"/>
    <col min="626" max="632" width="9" style="30"/>
    <col min="633" max="633" width="9.21666666666667" style="30"/>
    <col min="634" max="640" width="9" style="30"/>
    <col min="641" max="641" width="9.21666666666667" style="30"/>
    <col min="642" max="648" width="9" style="30"/>
    <col min="649" max="649" width="9.21666666666667" style="30"/>
    <col min="650" max="656" width="9" style="30"/>
    <col min="657" max="657" width="9.21666666666667" style="30"/>
    <col min="658" max="664" width="9" style="30"/>
    <col min="665" max="665" width="9.21666666666667" style="30"/>
    <col min="666" max="672" width="9" style="30"/>
    <col min="673" max="673" width="9.21666666666667" style="30"/>
    <col min="674" max="680" width="9" style="30"/>
    <col min="681" max="681" width="9.21666666666667" style="30"/>
    <col min="682" max="688" width="9" style="30"/>
    <col min="689" max="689" width="9.21666666666667" style="30"/>
    <col min="690" max="696" width="9" style="30"/>
    <col min="697" max="697" width="9.21666666666667" style="30"/>
    <col min="698" max="704" width="9" style="30"/>
    <col min="705" max="705" width="9.21666666666667" style="30"/>
    <col min="706" max="712" width="9" style="30"/>
    <col min="713" max="713" width="9.21666666666667" style="30"/>
    <col min="714" max="720" width="9" style="30"/>
    <col min="721" max="721" width="9.21666666666667" style="30"/>
    <col min="722" max="728" width="9" style="30"/>
    <col min="729" max="729" width="9.21666666666667" style="30"/>
    <col min="730" max="736" width="9" style="30"/>
    <col min="737" max="737" width="9.21666666666667" style="30"/>
    <col min="738" max="744" width="9" style="30"/>
    <col min="745" max="745" width="9.21666666666667" style="30"/>
    <col min="746" max="752" width="9" style="30"/>
    <col min="753" max="753" width="9.21666666666667" style="30"/>
    <col min="754" max="760" width="9" style="30"/>
    <col min="761" max="761" width="9.21666666666667" style="30"/>
    <col min="762" max="768" width="9" style="30"/>
    <col min="769" max="769" width="9.21666666666667" style="30"/>
    <col min="770" max="776" width="9" style="30"/>
    <col min="777" max="777" width="9.21666666666667" style="30"/>
    <col min="778" max="784" width="9" style="30"/>
    <col min="785" max="785" width="9.21666666666667" style="30"/>
    <col min="786" max="792" width="9" style="30"/>
    <col min="793" max="793" width="9.21666666666667" style="30"/>
    <col min="794" max="800" width="9" style="30"/>
    <col min="801" max="801" width="9.21666666666667" style="30"/>
    <col min="802" max="808" width="9" style="30"/>
    <col min="809" max="809" width="9.21666666666667" style="30"/>
    <col min="810" max="816" width="9" style="30"/>
    <col min="817" max="817" width="9.21666666666667" style="30"/>
    <col min="818" max="824" width="9" style="30"/>
    <col min="825" max="825" width="9.21666666666667" style="30"/>
    <col min="826" max="832" width="9" style="30"/>
    <col min="833" max="833" width="9.21666666666667" style="30"/>
    <col min="834" max="840" width="9" style="30"/>
    <col min="841" max="841" width="9.21666666666667" style="30"/>
    <col min="842" max="848" width="9" style="30"/>
    <col min="849" max="849" width="9.21666666666667" style="30"/>
    <col min="850" max="856" width="9" style="30"/>
    <col min="857" max="857" width="9.21666666666667" style="30"/>
    <col min="858" max="864" width="9" style="30"/>
    <col min="865" max="865" width="9.21666666666667" style="30"/>
    <col min="866" max="872" width="9" style="30"/>
    <col min="873" max="873" width="9.21666666666667" style="30"/>
    <col min="874" max="880" width="9" style="30"/>
    <col min="881" max="881" width="9.21666666666667" style="30"/>
    <col min="882" max="888" width="9" style="30"/>
    <col min="889" max="889" width="9.21666666666667" style="30"/>
    <col min="890" max="896" width="9" style="30"/>
    <col min="897" max="897" width="9.21666666666667" style="30"/>
    <col min="898" max="904" width="9" style="30"/>
    <col min="905" max="905" width="9.21666666666667" style="30"/>
    <col min="906" max="912" width="9" style="30"/>
    <col min="913" max="913" width="9.21666666666667" style="30"/>
    <col min="914" max="920" width="9" style="30"/>
    <col min="921" max="921" width="9.21666666666667" style="30"/>
    <col min="922" max="928" width="9" style="30"/>
    <col min="929" max="929" width="9.21666666666667" style="30"/>
    <col min="930" max="936" width="9" style="30"/>
    <col min="937" max="937" width="9.21666666666667" style="30"/>
    <col min="938" max="944" width="9" style="30"/>
    <col min="945" max="945" width="9.21666666666667" style="30"/>
    <col min="946" max="952" width="9" style="30"/>
    <col min="953" max="953" width="9.21666666666667" style="30"/>
    <col min="954" max="960" width="9" style="30"/>
    <col min="961" max="961" width="9.21666666666667" style="30"/>
    <col min="962" max="968" width="9" style="30"/>
    <col min="969" max="969" width="9.21666666666667" style="30"/>
    <col min="970" max="976" width="9" style="30"/>
    <col min="977" max="977" width="9.21666666666667" style="30"/>
    <col min="978" max="984" width="9" style="30"/>
    <col min="985" max="985" width="9.21666666666667" style="30"/>
    <col min="986" max="992" width="9" style="30"/>
    <col min="993" max="993" width="9.21666666666667" style="30"/>
    <col min="994" max="1000" width="9" style="30"/>
    <col min="1001" max="1001" width="9.21666666666667" style="30"/>
    <col min="1002" max="1008" width="9" style="30"/>
    <col min="1009" max="1009" width="9.21666666666667" style="30"/>
    <col min="1010" max="1016" width="9" style="30"/>
    <col min="1017" max="1017" width="9.21666666666667" style="30"/>
    <col min="1018" max="1024" width="9" style="30"/>
    <col min="1025" max="1025" width="9.21666666666667" style="30"/>
    <col min="1026" max="1032" width="9" style="30"/>
    <col min="1033" max="1033" width="9.21666666666667" style="30"/>
    <col min="1034" max="1040" width="9" style="30"/>
    <col min="1041" max="1041" width="9.21666666666667" style="30"/>
    <col min="1042" max="1048" width="9" style="30"/>
    <col min="1049" max="1049" width="9.21666666666667" style="30"/>
    <col min="1050" max="1056" width="9" style="30"/>
    <col min="1057" max="1057" width="9.21666666666667" style="30"/>
    <col min="1058" max="1064" width="9" style="30"/>
    <col min="1065" max="1065" width="9.21666666666667" style="30"/>
    <col min="1066" max="1072" width="9" style="30"/>
    <col min="1073" max="1073" width="9.21666666666667" style="30"/>
    <col min="1074" max="1080" width="9" style="30"/>
    <col min="1081" max="1081" width="9.21666666666667" style="30"/>
    <col min="1082" max="1088" width="9" style="30"/>
    <col min="1089" max="1089" width="9.21666666666667" style="30"/>
    <col min="1090" max="1096" width="9" style="30"/>
    <col min="1097" max="1097" width="9.21666666666667" style="30"/>
    <col min="1098" max="1104" width="9" style="30"/>
    <col min="1105" max="1105" width="9.21666666666667" style="30"/>
    <col min="1106" max="1112" width="9" style="30"/>
    <col min="1113" max="1113" width="9.21666666666667" style="30"/>
    <col min="1114" max="1120" width="9" style="30"/>
    <col min="1121" max="1121" width="9.21666666666667" style="30"/>
    <col min="1122" max="1128" width="9" style="30"/>
    <col min="1129" max="1129" width="9.21666666666667" style="30"/>
    <col min="1130" max="1136" width="9" style="30"/>
    <col min="1137" max="1137" width="9.21666666666667" style="30"/>
    <col min="1138" max="1144" width="9" style="30"/>
    <col min="1145" max="1145" width="9.21666666666667" style="30"/>
    <col min="1146" max="1152" width="9" style="30"/>
    <col min="1153" max="1153" width="9.21666666666667" style="30"/>
    <col min="1154" max="1160" width="9" style="30"/>
    <col min="1161" max="1161" width="9.21666666666667" style="30"/>
    <col min="1162" max="1168" width="9" style="30"/>
    <col min="1169" max="1169" width="9.21666666666667" style="30"/>
    <col min="1170" max="1176" width="9" style="30"/>
    <col min="1177" max="1177" width="9.21666666666667" style="30"/>
    <col min="1178" max="1184" width="9" style="30"/>
    <col min="1185" max="1185" width="9.21666666666667" style="30"/>
    <col min="1186" max="1192" width="9" style="30"/>
    <col min="1193" max="1193" width="9.21666666666667" style="30"/>
    <col min="1194" max="1200" width="9" style="30"/>
    <col min="1201" max="1201" width="9.21666666666667" style="30"/>
    <col min="1202" max="1208" width="9" style="30"/>
    <col min="1209" max="1209" width="9.21666666666667" style="30"/>
    <col min="1210" max="1216" width="9" style="30"/>
    <col min="1217" max="1217" width="9.21666666666667" style="30"/>
    <col min="1218" max="1224" width="9" style="30"/>
    <col min="1225" max="1225" width="9.21666666666667" style="30"/>
    <col min="1226" max="1232" width="9" style="30"/>
    <col min="1233" max="1233" width="9.21666666666667" style="30"/>
    <col min="1234" max="1240" width="9" style="30"/>
    <col min="1241" max="1241" width="9.21666666666667" style="30"/>
    <col min="1242" max="1248" width="9" style="30"/>
    <col min="1249" max="1249" width="9.21666666666667" style="30"/>
    <col min="1250" max="1256" width="9" style="30"/>
    <col min="1257" max="1257" width="9.21666666666667" style="30"/>
    <col min="1258" max="1264" width="9" style="30"/>
    <col min="1265" max="1265" width="9.21666666666667" style="30"/>
    <col min="1266" max="1272" width="9" style="30"/>
    <col min="1273" max="1273" width="9.21666666666667" style="30"/>
    <col min="1274" max="1280" width="9" style="30"/>
    <col min="1281" max="1281" width="9.21666666666667" style="30"/>
    <col min="1282" max="1288" width="9" style="30"/>
    <col min="1289" max="1289" width="9.21666666666667" style="30"/>
    <col min="1290" max="1296" width="9" style="30"/>
    <col min="1297" max="1297" width="9.21666666666667" style="30"/>
    <col min="1298" max="1304" width="9" style="30"/>
    <col min="1305" max="1305" width="9.21666666666667" style="30"/>
    <col min="1306" max="1312" width="9" style="30"/>
    <col min="1313" max="1313" width="9.21666666666667" style="30"/>
    <col min="1314" max="1320" width="9" style="30"/>
    <col min="1321" max="1321" width="9.21666666666667" style="30"/>
    <col min="1322" max="1328" width="9" style="30"/>
    <col min="1329" max="1329" width="9.21666666666667" style="30"/>
    <col min="1330" max="1336" width="9" style="30"/>
    <col min="1337" max="1337" width="9.21666666666667" style="30"/>
    <col min="1338" max="1344" width="9" style="30"/>
    <col min="1345" max="1345" width="9.21666666666667" style="30"/>
    <col min="1346" max="1352" width="9" style="30"/>
    <col min="1353" max="1353" width="9.21666666666667" style="30"/>
    <col min="1354" max="1360" width="9" style="30"/>
    <col min="1361" max="1361" width="9.21666666666667" style="30"/>
    <col min="1362" max="1368" width="9" style="30"/>
    <col min="1369" max="1369" width="9.21666666666667" style="30"/>
    <col min="1370" max="1376" width="9" style="30"/>
    <col min="1377" max="1377" width="9.21666666666667" style="30"/>
    <col min="1378" max="1384" width="9" style="30"/>
    <col min="1385" max="1385" width="9.21666666666667" style="30"/>
    <col min="1386" max="1392" width="9" style="30"/>
    <col min="1393" max="1393" width="9.21666666666667" style="30"/>
    <col min="1394" max="1400" width="9" style="30"/>
    <col min="1401" max="1401" width="9.21666666666667" style="30"/>
    <col min="1402" max="1408" width="9" style="30"/>
    <col min="1409" max="1409" width="9.21666666666667" style="30"/>
    <col min="1410" max="1416" width="9" style="30"/>
    <col min="1417" max="1417" width="9.21666666666667" style="30"/>
    <col min="1418" max="1424" width="9" style="30"/>
    <col min="1425" max="1425" width="9.21666666666667" style="30"/>
    <col min="1426" max="1432" width="9" style="30"/>
    <col min="1433" max="1433" width="9.21666666666667" style="30"/>
    <col min="1434" max="1440" width="9" style="30"/>
    <col min="1441" max="1441" width="9.21666666666667" style="30"/>
    <col min="1442" max="1448" width="9" style="30"/>
    <col min="1449" max="1449" width="9.21666666666667" style="30"/>
    <col min="1450" max="1456" width="9" style="30"/>
    <col min="1457" max="1457" width="9.21666666666667" style="30"/>
    <col min="1458" max="1464" width="9" style="30"/>
    <col min="1465" max="1465" width="9.21666666666667" style="30"/>
    <col min="1466" max="1472" width="9" style="30"/>
    <col min="1473" max="1473" width="9.21666666666667" style="30"/>
    <col min="1474" max="1480" width="9" style="30"/>
    <col min="1481" max="1481" width="9.21666666666667" style="30"/>
    <col min="1482" max="1488" width="9" style="30"/>
    <col min="1489" max="1489" width="9.21666666666667" style="30"/>
    <col min="1490" max="1496" width="9" style="30"/>
    <col min="1497" max="1497" width="9.21666666666667" style="30"/>
    <col min="1498" max="1504" width="9" style="30"/>
    <col min="1505" max="1505" width="9.21666666666667" style="30"/>
    <col min="1506" max="1512" width="9" style="30"/>
    <col min="1513" max="1513" width="9.21666666666667" style="30"/>
    <col min="1514" max="1520" width="9" style="30"/>
    <col min="1521" max="1521" width="9.21666666666667" style="30"/>
    <col min="1522" max="1528" width="9" style="30"/>
    <col min="1529" max="1529" width="9.21666666666667" style="30"/>
    <col min="1530" max="1536" width="9" style="30"/>
    <col min="1537" max="1537" width="9.21666666666667" style="30"/>
    <col min="1538" max="1544" width="9" style="30"/>
    <col min="1545" max="1545" width="9.21666666666667" style="30"/>
    <col min="1546" max="1552" width="9" style="30"/>
    <col min="1553" max="1553" width="9.21666666666667" style="30"/>
    <col min="1554" max="1560" width="9" style="30"/>
    <col min="1561" max="1561" width="9.21666666666667" style="30"/>
    <col min="1562" max="1568" width="9" style="30"/>
    <col min="1569" max="1569" width="9.21666666666667" style="30"/>
    <col min="1570" max="1576" width="9" style="30"/>
    <col min="1577" max="1577" width="9.21666666666667" style="30"/>
    <col min="1578" max="1584" width="9" style="30"/>
    <col min="1585" max="1585" width="9.21666666666667" style="30"/>
    <col min="1586" max="1592" width="9" style="30"/>
    <col min="1593" max="1593" width="9.21666666666667" style="30"/>
    <col min="1594" max="1600" width="9" style="30"/>
    <col min="1601" max="1601" width="9.21666666666667" style="30"/>
    <col min="1602" max="1608" width="9" style="30"/>
    <col min="1609" max="1609" width="9.21666666666667" style="30"/>
    <col min="1610" max="1616" width="9" style="30"/>
    <col min="1617" max="1617" width="9.21666666666667" style="30"/>
    <col min="1618" max="1624" width="9" style="30"/>
    <col min="1625" max="1625" width="9.21666666666667" style="30"/>
    <col min="1626" max="1632" width="9" style="30"/>
    <col min="1633" max="1633" width="9.21666666666667" style="30"/>
    <col min="1634" max="1640" width="9" style="30"/>
    <col min="1641" max="1641" width="9.21666666666667" style="30"/>
    <col min="1642" max="1648" width="9" style="30"/>
    <col min="1649" max="1649" width="9.21666666666667" style="30"/>
    <col min="1650" max="1656" width="9" style="30"/>
    <col min="1657" max="1657" width="9.21666666666667" style="30"/>
    <col min="1658" max="1664" width="9" style="30"/>
    <col min="1665" max="1665" width="9.21666666666667" style="30"/>
    <col min="1666" max="1672" width="9" style="30"/>
    <col min="1673" max="1673" width="9.21666666666667" style="30"/>
    <col min="1674" max="1680" width="9" style="30"/>
    <col min="1681" max="1681" width="9.21666666666667" style="30"/>
    <col min="1682" max="1688" width="9" style="30"/>
    <col min="1689" max="1689" width="9.21666666666667" style="30"/>
    <col min="1690" max="1696" width="9" style="30"/>
    <col min="1697" max="1697" width="9.21666666666667" style="30"/>
    <col min="1698" max="1704" width="9" style="30"/>
    <col min="1705" max="1705" width="9.21666666666667" style="30"/>
    <col min="1706" max="1712" width="9" style="30"/>
    <col min="1713" max="1713" width="9.21666666666667" style="30"/>
    <col min="1714" max="1720" width="9" style="30"/>
    <col min="1721" max="1721" width="9.21666666666667" style="30"/>
    <col min="1722" max="1728" width="9" style="30"/>
    <col min="1729" max="1729" width="9.21666666666667" style="30"/>
    <col min="1730" max="1736" width="9" style="30"/>
    <col min="1737" max="1737" width="9.21666666666667" style="30"/>
    <col min="1738" max="1744" width="9" style="30"/>
    <col min="1745" max="1745" width="9.21666666666667" style="30"/>
    <col min="1746" max="1752" width="9" style="30"/>
    <col min="1753" max="1753" width="9.21666666666667" style="30"/>
    <col min="1754" max="1760" width="9" style="30"/>
    <col min="1761" max="1761" width="9.21666666666667" style="30"/>
    <col min="1762" max="1768" width="9" style="30"/>
    <col min="1769" max="1769" width="9.21666666666667" style="30"/>
    <col min="1770" max="1776" width="9" style="30"/>
    <col min="1777" max="1777" width="9.21666666666667" style="30"/>
    <col min="1778" max="1784" width="9" style="30"/>
    <col min="1785" max="1785" width="9.21666666666667" style="30"/>
    <col min="1786" max="1792" width="9" style="30"/>
    <col min="1793" max="1793" width="9.21666666666667" style="30"/>
    <col min="1794" max="1800" width="9" style="30"/>
    <col min="1801" max="1801" width="9.21666666666667" style="30"/>
    <col min="1802" max="1808" width="9" style="30"/>
    <col min="1809" max="1809" width="9.21666666666667" style="30"/>
    <col min="1810" max="1816" width="9" style="30"/>
    <col min="1817" max="1817" width="9.21666666666667" style="30"/>
    <col min="1818" max="1824" width="9" style="30"/>
    <col min="1825" max="1825" width="9.21666666666667" style="30"/>
    <col min="1826" max="1832" width="9" style="30"/>
    <col min="1833" max="1833" width="9.21666666666667" style="30"/>
    <col min="1834" max="1840" width="9" style="30"/>
    <col min="1841" max="1841" width="9.21666666666667" style="30"/>
    <col min="1842" max="1848" width="9" style="30"/>
    <col min="1849" max="1849" width="9.21666666666667" style="30"/>
    <col min="1850" max="1856" width="9" style="30"/>
    <col min="1857" max="1857" width="9.21666666666667" style="30"/>
    <col min="1858" max="1864" width="9" style="30"/>
    <col min="1865" max="1865" width="9.21666666666667" style="30"/>
    <col min="1866" max="1872" width="9" style="30"/>
    <col min="1873" max="1873" width="9.21666666666667" style="30"/>
    <col min="1874" max="1880" width="9" style="30"/>
    <col min="1881" max="1881" width="9.21666666666667" style="30"/>
    <col min="1882" max="1888" width="9" style="30"/>
    <col min="1889" max="1889" width="9.21666666666667" style="30"/>
    <col min="1890" max="1896" width="9" style="30"/>
    <col min="1897" max="1897" width="9.21666666666667" style="30"/>
    <col min="1898" max="1904" width="9" style="30"/>
    <col min="1905" max="1905" width="9.21666666666667" style="30"/>
    <col min="1906" max="1912" width="9" style="30"/>
    <col min="1913" max="1913" width="9.21666666666667" style="30"/>
    <col min="1914" max="1920" width="9" style="30"/>
    <col min="1921" max="1921" width="9.21666666666667" style="30"/>
    <col min="1922" max="1928" width="9" style="30"/>
    <col min="1929" max="1929" width="9.21666666666667" style="30"/>
    <col min="1930" max="1936" width="9" style="30"/>
    <col min="1937" max="1937" width="9.21666666666667" style="30"/>
    <col min="1938" max="1944" width="9" style="30"/>
    <col min="1945" max="1945" width="9.21666666666667" style="30"/>
    <col min="1946" max="1952" width="9" style="30"/>
    <col min="1953" max="1953" width="9.21666666666667" style="30"/>
    <col min="1954" max="1960" width="9" style="30"/>
    <col min="1961" max="1961" width="9.21666666666667" style="30"/>
    <col min="1962" max="1968" width="9" style="30"/>
    <col min="1969" max="1969" width="9.21666666666667" style="30"/>
    <col min="1970" max="1976" width="9" style="30"/>
    <col min="1977" max="1977" width="9.21666666666667" style="30"/>
    <col min="1978" max="1984" width="9" style="30"/>
    <col min="1985" max="1985" width="9.21666666666667" style="30"/>
    <col min="1986" max="1992" width="9" style="30"/>
    <col min="1993" max="1993" width="9.21666666666667" style="30"/>
    <col min="1994" max="2000" width="9" style="30"/>
    <col min="2001" max="2001" width="9.21666666666667" style="30"/>
    <col min="2002" max="2008" width="9" style="30"/>
    <col min="2009" max="2009" width="9.21666666666667" style="30"/>
    <col min="2010" max="2016" width="9" style="30"/>
    <col min="2017" max="2017" width="9.21666666666667" style="30"/>
    <col min="2018" max="2024" width="9" style="30"/>
    <col min="2025" max="2025" width="9.21666666666667" style="30"/>
    <col min="2026" max="2032" width="9" style="30"/>
    <col min="2033" max="2033" width="9.21666666666667" style="30"/>
    <col min="2034" max="2040" width="9" style="30"/>
    <col min="2041" max="2041" width="9.21666666666667" style="30"/>
    <col min="2042" max="2048" width="9" style="30"/>
    <col min="2049" max="2049" width="9.21666666666667" style="30"/>
    <col min="2050" max="2056" width="9" style="30"/>
    <col min="2057" max="2057" width="9.21666666666667" style="30"/>
    <col min="2058" max="2064" width="9" style="30"/>
    <col min="2065" max="2065" width="9.21666666666667" style="30"/>
    <col min="2066" max="2072" width="9" style="30"/>
    <col min="2073" max="2073" width="9.21666666666667" style="30"/>
    <col min="2074" max="2080" width="9" style="30"/>
    <col min="2081" max="2081" width="9.21666666666667" style="30"/>
    <col min="2082" max="2088" width="9" style="30"/>
    <col min="2089" max="2089" width="9.21666666666667" style="30"/>
    <col min="2090" max="2096" width="9" style="30"/>
    <col min="2097" max="2097" width="9.21666666666667" style="30"/>
    <col min="2098" max="2104" width="9" style="30"/>
    <col min="2105" max="2105" width="9.21666666666667" style="30"/>
    <col min="2106" max="2112" width="9" style="30"/>
    <col min="2113" max="2113" width="9.21666666666667" style="30"/>
    <col min="2114" max="2120" width="9" style="30"/>
    <col min="2121" max="2121" width="9.21666666666667" style="30"/>
    <col min="2122" max="2128" width="9" style="30"/>
    <col min="2129" max="2129" width="9.21666666666667" style="30"/>
    <col min="2130" max="2136" width="9" style="30"/>
    <col min="2137" max="2137" width="9.21666666666667" style="30"/>
    <col min="2138" max="2144" width="9" style="30"/>
    <col min="2145" max="2145" width="9.21666666666667" style="30"/>
    <col min="2146" max="2152" width="9" style="30"/>
    <col min="2153" max="2153" width="9.21666666666667" style="30"/>
    <col min="2154" max="2160" width="9" style="30"/>
    <col min="2161" max="2161" width="9.21666666666667" style="30"/>
    <col min="2162" max="2168" width="9" style="30"/>
    <col min="2169" max="2169" width="9.21666666666667" style="30"/>
    <col min="2170" max="2176" width="9" style="30"/>
    <col min="2177" max="2177" width="9.21666666666667" style="30"/>
    <col min="2178" max="2184" width="9" style="30"/>
    <col min="2185" max="2185" width="9.21666666666667" style="30"/>
    <col min="2186" max="2192" width="9" style="30"/>
    <col min="2193" max="2193" width="9.21666666666667" style="30"/>
    <col min="2194" max="2200" width="9" style="30"/>
    <col min="2201" max="2201" width="9.21666666666667" style="30"/>
    <col min="2202" max="2208" width="9" style="30"/>
    <col min="2209" max="2209" width="9.21666666666667" style="30"/>
    <col min="2210" max="2216" width="9" style="30"/>
    <col min="2217" max="2217" width="9.21666666666667" style="30"/>
    <col min="2218" max="2224" width="9" style="30"/>
    <col min="2225" max="2225" width="9.21666666666667" style="30"/>
    <col min="2226" max="2232" width="9" style="30"/>
    <col min="2233" max="2233" width="9.21666666666667" style="30"/>
    <col min="2234" max="2240" width="9" style="30"/>
    <col min="2241" max="2241" width="9.21666666666667" style="30"/>
    <col min="2242" max="2248" width="9" style="30"/>
    <col min="2249" max="2249" width="9.21666666666667" style="30"/>
    <col min="2250" max="2256" width="9" style="30"/>
    <col min="2257" max="2257" width="9.21666666666667" style="30"/>
    <col min="2258" max="2264" width="9" style="30"/>
    <col min="2265" max="2265" width="9.21666666666667" style="30"/>
    <col min="2266" max="2272" width="9" style="30"/>
    <col min="2273" max="2273" width="9.21666666666667" style="30"/>
    <col min="2274" max="2280" width="9" style="30"/>
    <col min="2281" max="2281" width="9.21666666666667" style="30"/>
    <col min="2282" max="2288" width="9" style="30"/>
    <col min="2289" max="2289" width="9.21666666666667" style="30"/>
    <col min="2290" max="2296" width="9" style="30"/>
    <col min="2297" max="2297" width="9.21666666666667" style="30"/>
    <col min="2298" max="2304" width="9" style="30"/>
    <col min="2305" max="2305" width="9.21666666666667" style="30"/>
    <col min="2306" max="2312" width="9" style="30"/>
    <col min="2313" max="2313" width="9.21666666666667" style="30"/>
    <col min="2314" max="2320" width="9" style="30"/>
    <col min="2321" max="2321" width="9.21666666666667" style="30"/>
    <col min="2322" max="2328" width="9" style="30"/>
    <col min="2329" max="2329" width="9.21666666666667" style="30"/>
    <col min="2330" max="2336" width="9" style="30"/>
    <col min="2337" max="2337" width="9.21666666666667" style="30"/>
    <col min="2338" max="2344" width="9" style="30"/>
    <col min="2345" max="2345" width="9.21666666666667" style="30"/>
    <col min="2346" max="2352" width="9" style="30"/>
    <col min="2353" max="2353" width="9.21666666666667" style="30"/>
    <col min="2354" max="2360" width="9" style="30"/>
    <col min="2361" max="2361" width="9.21666666666667" style="30"/>
    <col min="2362" max="2368" width="9" style="30"/>
    <col min="2369" max="2369" width="9.21666666666667" style="30"/>
    <col min="2370" max="2376" width="9" style="30"/>
    <col min="2377" max="2377" width="9.21666666666667" style="30"/>
    <col min="2378" max="2384" width="9" style="30"/>
    <col min="2385" max="2385" width="9.21666666666667" style="30"/>
    <col min="2386" max="2392" width="9" style="30"/>
    <col min="2393" max="2393" width="9.21666666666667" style="30"/>
    <col min="2394" max="2400" width="9" style="30"/>
    <col min="2401" max="2401" width="9.21666666666667" style="30"/>
    <col min="2402" max="2408" width="9" style="30"/>
    <col min="2409" max="2409" width="9.21666666666667" style="30"/>
    <col min="2410" max="2416" width="9" style="30"/>
    <col min="2417" max="2417" width="9.21666666666667" style="30"/>
    <col min="2418" max="2424" width="9" style="30"/>
    <col min="2425" max="2425" width="9.21666666666667" style="30"/>
    <col min="2426" max="2432" width="9" style="30"/>
    <col min="2433" max="2433" width="9.21666666666667" style="30"/>
    <col min="2434" max="2440" width="9" style="30"/>
    <col min="2441" max="2441" width="9.21666666666667" style="30"/>
    <col min="2442" max="2448" width="9" style="30"/>
    <col min="2449" max="2449" width="9.21666666666667" style="30"/>
    <col min="2450" max="2456" width="9" style="30"/>
    <col min="2457" max="2457" width="9.21666666666667" style="30"/>
    <col min="2458" max="2464" width="9" style="30"/>
    <col min="2465" max="2465" width="9.21666666666667" style="30"/>
    <col min="2466" max="2472" width="9" style="30"/>
    <col min="2473" max="2473" width="9.21666666666667" style="30"/>
    <col min="2474" max="2480" width="9" style="30"/>
    <col min="2481" max="2481" width="9.21666666666667" style="30"/>
    <col min="2482" max="2488" width="9" style="30"/>
    <col min="2489" max="2489" width="9.21666666666667" style="30"/>
    <col min="2490" max="2496" width="9" style="30"/>
    <col min="2497" max="2497" width="9.21666666666667" style="30"/>
    <col min="2498" max="2504" width="9" style="30"/>
    <col min="2505" max="2505" width="9.21666666666667" style="30"/>
    <col min="2506" max="2512" width="9" style="30"/>
    <col min="2513" max="2513" width="9.21666666666667" style="30"/>
    <col min="2514" max="2520" width="9" style="30"/>
    <col min="2521" max="2521" width="9.21666666666667" style="30"/>
    <col min="2522" max="2528" width="9" style="30"/>
    <col min="2529" max="2529" width="9.21666666666667" style="30"/>
    <col min="2530" max="2536" width="9" style="30"/>
    <col min="2537" max="2537" width="9.21666666666667" style="30"/>
    <col min="2538" max="2544" width="9" style="30"/>
    <col min="2545" max="2545" width="9.21666666666667" style="30"/>
    <col min="2546" max="2552" width="9" style="30"/>
    <col min="2553" max="2553" width="9.21666666666667" style="30"/>
    <col min="2554" max="2560" width="9" style="30"/>
    <col min="2561" max="2561" width="9.21666666666667" style="30"/>
    <col min="2562" max="2568" width="9" style="30"/>
    <col min="2569" max="2569" width="9.21666666666667" style="30"/>
    <col min="2570" max="2576" width="9" style="30"/>
    <col min="2577" max="2577" width="9.21666666666667" style="30"/>
    <col min="2578" max="2584" width="9" style="30"/>
    <col min="2585" max="2585" width="9.21666666666667" style="30"/>
    <col min="2586" max="2592" width="9" style="30"/>
    <col min="2593" max="2593" width="9.21666666666667" style="30"/>
    <col min="2594" max="2600" width="9" style="30"/>
    <col min="2601" max="2601" width="9.21666666666667" style="30"/>
    <col min="2602" max="2608" width="9" style="30"/>
    <col min="2609" max="2609" width="9.21666666666667" style="30"/>
    <col min="2610" max="2616" width="9" style="30"/>
    <col min="2617" max="2617" width="9.21666666666667" style="30"/>
    <col min="2618" max="2624" width="9" style="30"/>
    <col min="2625" max="2625" width="9.21666666666667" style="30"/>
    <col min="2626" max="2632" width="9" style="30"/>
    <col min="2633" max="2633" width="9.21666666666667" style="30"/>
    <col min="2634" max="2640" width="9" style="30"/>
    <col min="2641" max="2641" width="9.21666666666667" style="30"/>
    <col min="2642" max="2648" width="9" style="30"/>
    <col min="2649" max="2649" width="9.21666666666667" style="30"/>
    <col min="2650" max="2656" width="9" style="30"/>
    <col min="2657" max="2657" width="9.21666666666667" style="30"/>
    <col min="2658" max="2664" width="9" style="30"/>
    <col min="2665" max="2665" width="9.21666666666667" style="30"/>
    <col min="2666" max="2672" width="9" style="30"/>
    <col min="2673" max="2673" width="9.21666666666667" style="30"/>
    <col min="2674" max="2680" width="9" style="30"/>
    <col min="2681" max="2681" width="9.21666666666667" style="30"/>
    <col min="2682" max="2688" width="9" style="30"/>
    <col min="2689" max="2689" width="9.21666666666667" style="30"/>
    <col min="2690" max="2696" width="9" style="30"/>
    <col min="2697" max="2697" width="9.21666666666667" style="30"/>
    <col min="2698" max="2704" width="9" style="30"/>
    <col min="2705" max="2705" width="9.21666666666667" style="30"/>
    <col min="2706" max="2712" width="9" style="30"/>
    <col min="2713" max="2713" width="9.21666666666667" style="30"/>
    <col min="2714" max="2720" width="9" style="30"/>
    <col min="2721" max="2721" width="9.21666666666667" style="30"/>
    <col min="2722" max="2728" width="9" style="30"/>
    <col min="2729" max="2729" width="9.21666666666667" style="30"/>
    <col min="2730" max="2736" width="9" style="30"/>
    <col min="2737" max="2737" width="9.21666666666667" style="30"/>
    <col min="2738" max="2744" width="9" style="30"/>
    <col min="2745" max="2745" width="9.21666666666667" style="30"/>
    <col min="2746" max="2752" width="9" style="30"/>
    <col min="2753" max="2753" width="9.21666666666667" style="30"/>
    <col min="2754" max="2760" width="9" style="30"/>
    <col min="2761" max="2761" width="9.21666666666667" style="30"/>
    <col min="2762" max="2768" width="9" style="30"/>
    <col min="2769" max="2769" width="9.21666666666667" style="30"/>
    <col min="2770" max="2776" width="9" style="30"/>
    <col min="2777" max="2777" width="9.21666666666667" style="30"/>
    <col min="2778" max="2784" width="9" style="30"/>
    <col min="2785" max="2785" width="9.21666666666667" style="30"/>
    <col min="2786" max="2792" width="9" style="30"/>
    <col min="2793" max="2793" width="9.21666666666667" style="30"/>
    <col min="2794" max="2800" width="9" style="30"/>
    <col min="2801" max="2801" width="9.21666666666667" style="30"/>
    <col min="2802" max="2808" width="9" style="30"/>
    <col min="2809" max="2809" width="9.21666666666667" style="30"/>
    <col min="2810" max="2816" width="9" style="30"/>
    <col min="2817" max="2817" width="9.21666666666667" style="30"/>
    <col min="2818" max="2824" width="9" style="30"/>
    <col min="2825" max="2825" width="9.21666666666667" style="30"/>
    <col min="2826" max="2832" width="9" style="30"/>
    <col min="2833" max="2833" width="9.21666666666667" style="30"/>
    <col min="2834" max="2840" width="9" style="30"/>
    <col min="2841" max="2841" width="9.21666666666667" style="30"/>
    <col min="2842" max="2848" width="9" style="30"/>
    <col min="2849" max="2849" width="9.21666666666667" style="30"/>
    <col min="2850" max="2856" width="9" style="30"/>
    <col min="2857" max="2857" width="9.21666666666667" style="30"/>
    <col min="2858" max="2864" width="9" style="30"/>
    <col min="2865" max="2865" width="9.21666666666667" style="30"/>
    <col min="2866" max="2872" width="9" style="30"/>
    <col min="2873" max="2873" width="9.21666666666667" style="30"/>
    <col min="2874" max="2880" width="9" style="30"/>
    <col min="2881" max="2881" width="9.21666666666667" style="30"/>
    <col min="2882" max="2888" width="9" style="30"/>
    <col min="2889" max="2889" width="9.21666666666667" style="30"/>
    <col min="2890" max="2896" width="9" style="30"/>
    <col min="2897" max="2897" width="9.21666666666667" style="30"/>
    <col min="2898" max="2904" width="9" style="30"/>
    <col min="2905" max="2905" width="9.21666666666667" style="30"/>
    <col min="2906" max="2912" width="9" style="30"/>
    <col min="2913" max="2913" width="9.21666666666667" style="30"/>
    <col min="2914" max="2920" width="9" style="30"/>
    <col min="2921" max="2921" width="9.21666666666667" style="30"/>
    <col min="2922" max="2928" width="9" style="30"/>
    <col min="2929" max="2929" width="9.21666666666667" style="30"/>
    <col min="2930" max="2936" width="9" style="30"/>
    <col min="2937" max="2937" width="9.21666666666667" style="30"/>
    <col min="2938" max="2944" width="9" style="30"/>
    <col min="2945" max="2945" width="9.21666666666667" style="30"/>
    <col min="2946" max="2952" width="9" style="30"/>
    <col min="2953" max="2953" width="9.21666666666667" style="30"/>
    <col min="2954" max="2960" width="9" style="30"/>
    <col min="2961" max="2961" width="9.21666666666667" style="30"/>
    <col min="2962" max="2968" width="9" style="30"/>
    <col min="2969" max="2969" width="9.21666666666667" style="30"/>
    <col min="2970" max="2976" width="9" style="30"/>
    <col min="2977" max="2977" width="9.21666666666667" style="30"/>
    <col min="2978" max="2984" width="9" style="30"/>
    <col min="2985" max="2985" width="9.21666666666667" style="30"/>
    <col min="2986" max="2992" width="9" style="30"/>
    <col min="2993" max="2993" width="9.21666666666667" style="30"/>
    <col min="2994" max="3000" width="9" style="30"/>
    <col min="3001" max="3001" width="9.21666666666667" style="30"/>
    <col min="3002" max="3008" width="9" style="30"/>
    <col min="3009" max="3009" width="9.21666666666667" style="30"/>
    <col min="3010" max="3016" width="9" style="30"/>
    <col min="3017" max="3017" width="9.21666666666667" style="30"/>
    <col min="3018" max="3024" width="9" style="30"/>
    <col min="3025" max="3025" width="9.21666666666667" style="30"/>
    <col min="3026" max="3032" width="9" style="30"/>
    <col min="3033" max="3033" width="9.21666666666667" style="30"/>
    <col min="3034" max="3040" width="9" style="30"/>
    <col min="3041" max="3041" width="9.21666666666667" style="30"/>
    <col min="3042" max="3048" width="9" style="30"/>
    <col min="3049" max="3049" width="9.21666666666667" style="30"/>
    <col min="3050" max="3056" width="9" style="30"/>
    <col min="3057" max="3057" width="9.21666666666667" style="30"/>
    <col min="3058" max="3064" width="9" style="30"/>
    <col min="3065" max="3065" width="9.21666666666667" style="30"/>
    <col min="3066" max="3072" width="9" style="30"/>
    <col min="3073" max="3073" width="9.21666666666667" style="30"/>
    <col min="3074" max="3080" width="9" style="30"/>
    <col min="3081" max="3081" width="9.21666666666667" style="30"/>
    <col min="3082" max="3088" width="9" style="30"/>
    <col min="3089" max="3089" width="9.21666666666667" style="30"/>
    <col min="3090" max="3096" width="9" style="30"/>
    <col min="3097" max="3097" width="9.21666666666667" style="30"/>
    <col min="3098" max="3104" width="9" style="30"/>
    <col min="3105" max="3105" width="9.21666666666667" style="30"/>
    <col min="3106" max="3112" width="9" style="30"/>
    <col min="3113" max="3113" width="9.21666666666667" style="30"/>
    <col min="3114" max="3120" width="9" style="30"/>
    <col min="3121" max="3121" width="9.21666666666667" style="30"/>
    <col min="3122" max="3128" width="9" style="30"/>
    <col min="3129" max="3129" width="9.21666666666667" style="30"/>
    <col min="3130" max="3136" width="9" style="30"/>
    <col min="3137" max="3137" width="9.21666666666667" style="30"/>
    <col min="3138" max="3144" width="9" style="30"/>
    <col min="3145" max="3145" width="9.21666666666667" style="30"/>
    <col min="3146" max="3152" width="9" style="30"/>
    <col min="3153" max="3153" width="9.21666666666667" style="30"/>
    <col min="3154" max="3160" width="9" style="30"/>
    <col min="3161" max="3161" width="9.21666666666667" style="30"/>
    <col min="3162" max="3168" width="9" style="30"/>
    <col min="3169" max="3169" width="9.21666666666667" style="30"/>
    <col min="3170" max="3176" width="9" style="30"/>
    <col min="3177" max="3177" width="9.21666666666667" style="30"/>
    <col min="3178" max="3184" width="9" style="30"/>
    <col min="3185" max="3185" width="9.21666666666667" style="30"/>
    <col min="3186" max="3192" width="9" style="30"/>
    <col min="3193" max="3193" width="9.21666666666667" style="30"/>
    <col min="3194" max="3200" width="9" style="30"/>
    <col min="3201" max="3201" width="9.21666666666667" style="30"/>
    <col min="3202" max="3208" width="9" style="30"/>
    <col min="3209" max="3209" width="9.21666666666667" style="30"/>
    <col min="3210" max="3216" width="9" style="30"/>
    <col min="3217" max="3217" width="9.21666666666667" style="30"/>
    <col min="3218" max="3224" width="9" style="30"/>
    <col min="3225" max="3225" width="9.21666666666667" style="30"/>
    <col min="3226" max="3232" width="9" style="30"/>
    <col min="3233" max="3233" width="9.21666666666667" style="30"/>
    <col min="3234" max="3240" width="9" style="30"/>
    <col min="3241" max="3241" width="9.21666666666667" style="30"/>
    <col min="3242" max="3248" width="9" style="30"/>
    <col min="3249" max="3249" width="9.21666666666667" style="30"/>
    <col min="3250" max="3256" width="9" style="30"/>
    <col min="3257" max="3257" width="9.21666666666667" style="30"/>
    <col min="3258" max="3264" width="9" style="30"/>
    <col min="3265" max="3265" width="9.21666666666667" style="30"/>
    <col min="3266" max="3272" width="9" style="30"/>
    <col min="3273" max="3273" width="9.21666666666667" style="30"/>
    <col min="3274" max="3280" width="9" style="30"/>
    <col min="3281" max="3281" width="9.21666666666667" style="30"/>
    <col min="3282" max="3288" width="9" style="30"/>
    <col min="3289" max="3289" width="9.21666666666667" style="30"/>
    <col min="3290" max="3296" width="9" style="30"/>
    <col min="3297" max="3297" width="9.21666666666667" style="30"/>
    <col min="3298" max="3304" width="9" style="30"/>
    <col min="3305" max="3305" width="9.21666666666667" style="30"/>
    <col min="3306" max="3312" width="9" style="30"/>
    <col min="3313" max="3313" width="9.21666666666667" style="30"/>
    <col min="3314" max="3320" width="9" style="30"/>
    <col min="3321" max="3321" width="9.21666666666667" style="30"/>
    <col min="3322" max="3328" width="9" style="30"/>
    <col min="3329" max="3329" width="9.21666666666667" style="30"/>
    <col min="3330" max="3336" width="9" style="30"/>
    <col min="3337" max="3337" width="9.21666666666667" style="30"/>
    <col min="3338" max="3344" width="9" style="30"/>
    <col min="3345" max="3345" width="9.21666666666667" style="30"/>
    <col min="3346" max="3352" width="9" style="30"/>
    <col min="3353" max="3353" width="9.21666666666667" style="30"/>
    <col min="3354" max="3360" width="9" style="30"/>
    <col min="3361" max="3361" width="9.21666666666667" style="30"/>
    <col min="3362" max="3368" width="9" style="30"/>
    <col min="3369" max="3369" width="9.21666666666667" style="30"/>
    <col min="3370" max="3376" width="9" style="30"/>
    <col min="3377" max="3377" width="9.21666666666667" style="30"/>
    <col min="3378" max="3384" width="9" style="30"/>
    <col min="3385" max="3385" width="9.21666666666667" style="30"/>
    <col min="3386" max="3392" width="9" style="30"/>
    <col min="3393" max="3393" width="9.21666666666667" style="30"/>
    <col min="3394" max="3400" width="9" style="30"/>
    <col min="3401" max="3401" width="9.21666666666667" style="30"/>
    <col min="3402" max="3408" width="9" style="30"/>
    <col min="3409" max="3409" width="9.21666666666667" style="30"/>
    <col min="3410" max="3416" width="9" style="30"/>
    <col min="3417" max="3417" width="9.21666666666667" style="30"/>
    <col min="3418" max="3424" width="9" style="30"/>
    <col min="3425" max="3425" width="9.21666666666667" style="30"/>
    <col min="3426" max="3432" width="9" style="30"/>
    <col min="3433" max="3433" width="9.21666666666667" style="30"/>
    <col min="3434" max="3440" width="9" style="30"/>
    <col min="3441" max="3441" width="9.21666666666667" style="30"/>
    <col min="3442" max="3448" width="9" style="30"/>
    <col min="3449" max="3449" width="9.21666666666667" style="30"/>
    <col min="3450" max="3456" width="9" style="30"/>
    <col min="3457" max="3457" width="9.21666666666667" style="30"/>
    <col min="3458" max="3464" width="9" style="30"/>
    <col min="3465" max="3465" width="9.21666666666667" style="30"/>
    <col min="3466" max="3472" width="9" style="30"/>
    <col min="3473" max="3473" width="9.21666666666667" style="30"/>
    <col min="3474" max="3480" width="9" style="30"/>
    <col min="3481" max="3481" width="9.21666666666667" style="30"/>
    <col min="3482" max="3488" width="9" style="30"/>
    <col min="3489" max="3489" width="9.21666666666667" style="30"/>
    <col min="3490" max="3496" width="9" style="30"/>
    <col min="3497" max="3497" width="9.21666666666667" style="30"/>
    <col min="3498" max="3504" width="9" style="30"/>
    <col min="3505" max="3505" width="9.21666666666667" style="30"/>
    <col min="3506" max="3512" width="9" style="30"/>
    <col min="3513" max="3513" width="9.21666666666667" style="30"/>
    <col min="3514" max="3520" width="9" style="30"/>
    <col min="3521" max="3521" width="9.21666666666667" style="30"/>
    <col min="3522" max="3528" width="9" style="30"/>
    <col min="3529" max="3529" width="9.21666666666667" style="30"/>
    <col min="3530" max="3536" width="9" style="30"/>
    <col min="3537" max="3537" width="9.21666666666667" style="30"/>
    <col min="3538" max="3544" width="9" style="30"/>
    <col min="3545" max="3545" width="9.21666666666667" style="30"/>
    <col min="3546" max="3552" width="9" style="30"/>
    <col min="3553" max="3553" width="9.21666666666667" style="30"/>
    <col min="3554" max="3560" width="9" style="30"/>
    <col min="3561" max="3561" width="9.21666666666667" style="30"/>
    <col min="3562" max="3568" width="9" style="30"/>
    <col min="3569" max="3569" width="9.21666666666667" style="30"/>
    <col min="3570" max="3576" width="9" style="30"/>
    <col min="3577" max="3577" width="9.21666666666667" style="30"/>
    <col min="3578" max="3584" width="9" style="30"/>
    <col min="3585" max="3585" width="9.21666666666667" style="30"/>
    <col min="3586" max="3592" width="9" style="30"/>
    <col min="3593" max="3593" width="9.21666666666667" style="30"/>
    <col min="3594" max="3600" width="9" style="30"/>
    <col min="3601" max="3601" width="9.21666666666667" style="30"/>
    <col min="3602" max="3608" width="9" style="30"/>
    <col min="3609" max="3609" width="9.21666666666667" style="30"/>
    <col min="3610" max="3616" width="9" style="30"/>
    <col min="3617" max="3617" width="9.21666666666667" style="30"/>
    <col min="3618" max="3624" width="9" style="30"/>
    <col min="3625" max="3625" width="9.21666666666667" style="30"/>
    <col min="3626" max="3632" width="9" style="30"/>
    <col min="3633" max="3633" width="9.21666666666667" style="30"/>
    <col min="3634" max="3640" width="9" style="30"/>
    <col min="3641" max="3641" width="9.21666666666667" style="30"/>
    <col min="3642" max="3648" width="9" style="30"/>
    <col min="3649" max="3649" width="9.21666666666667" style="30"/>
    <col min="3650" max="3656" width="9" style="30"/>
    <col min="3657" max="3657" width="9.21666666666667" style="30"/>
    <col min="3658" max="3664" width="9" style="30"/>
    <col min="3665" max="3665" width="9.21666666666667" style="30"/>
    <col min="3666" max="3672" width="9" style="30"/>
    <col min="3673" max="3673" width="9.21666666666667" style="30"/>
    <col min="3674" max="3680" width="9" style="30"/>
    <col min="3681" max="3681" width="9.21666666666667" style="30"/>
    <col min="3682" max="3688" width="9" style="30"/>
    <col min="3689" max="3689" width="9.21666666666667" style="30"/>
    <col min="3690" max="3696" width="9" style="30"/>
    <col min="3697" max="3697" width="9.21666666666667" style="30"/>
    <col min="3698" max="3704" width="9" style="30"/>
    <col min="3705" max="3705" width="9.21666666666667" style="30"/>
    <col min="3706" max="3712" width="9" style="30"/>
    <col min="3713" max="3713" width="9.21666666666667" style="30"/>
    <col min="3714" max="3720" width="9" style="30"/>
    <col min="3721" max="3721" width="9.21666666666667" style="30"/>
    <col min="3722" max="3728" width="9" style="30"/>
    <col min="3729" max="3729" width="9.21666666666667" style="30"/>
    <col min="3730" max="3736" width="9" style="30"/>
    <col min="3737" max="3737" width="9.21666666666667" style="30"/>
    <col min="3738" max="3744" width="9" style="30"/>
    <col min="3745" max="3745" width="9.21666666666667" style="30"/>
    <col min="3746" max="3752" width="9" style="30"/>
    <col min="3753" max="3753" width="9.21666666666667" style="30"/>
    <col min="3754" max="3760" width="9" style="30"/>
    <col min="3761" max="3761" width="9.21666666666667" style="30"/>
    <col min="3762" max="3768" width="9" style="30"/>
    <col min="3769" max="3769" width="9.21666666666667" style="30"/>
    <col min="3770" max="3776" width="9" style="30"/>
    <col min="3777" max="3777" width="9.21666666666667" style="30"/>
    <col min="3778" max="3784" width="9" style="30"/>
    <col min="3785" max="3785" width="9.21666666666667" style="30"/>
    <col min="3786" max="3792" width="9" style="30"/>
    <col min="3793" max="3793" width="9.21666666666667" style="30"/>
    <col min="3794" max="3800" width="9" style="30"/>
    <col min="3801" max="3801" width="9.21666666666667" style="30"/>
    <col min="3802" max="3808" width="9" style="30"/>
    <col min="3809" max="3809" width="9.21666666666667" style="30"/>
    <col min="3810" max="3816" width="9" style="30"/>
    <col min="3817" max="3817" width="9.21666666666667" style="30"/>
    <col min="3818" max="3824" width="9" style="30"/>
    <col min="3825" max="3825" width="9.21666666666667" style="30"/>
    <col min="3826" max="3832" width="9" style="30"/>
    <col min="3833" max="3833" width="9.21666666666667" style="30"/>
    <col min="3834" max="3840" width="9" style="30"/>
    <col min="3841" max="3841" width="9.21666666666667" style="30"/>
    <col min="3842" max="3848" width="9" style="30"/>
    <col min="3849" max="3849" width="9.21666666666667" style="30"/>
    <col min="3850" max="3856" width="9" style="30"/>
    <col min="3857" max="3857" width="9.21666666666667" style="30"/>
    <col min="3858" max="3864" width="9" style="30"/>
    <col min="3865" max="3865" width="9.21666666666667" style="30"/>
    <col min="3866" max="3872" width="9" style="30"/>
    <col min="3873" max="3873" width="9.21666666666667" style="30"/>
    <col min="3874" max="3880" width="9" style="30"/>
    <col min="3881" max="3881" width="9.21666666666667" style="30"/>
    <col min="3882" max="3888" width="9" style="30"/>
    <col min="3889" max="3889" width="9.21666666666667" style="30"/>
    <col min="3890" max="3896" width="9" style="30"/>
    <col min="3897" max="3897" width="9.21666666666667" style="30"/>
    <col min="3898" max="3904" width="9" style="30"/>
    <col min="3905" max="3905" width="9.21666666666667" style="30"/>
    <col min="3906" max="3912" width="9" style="30"/>
    <col min="3913" max="3913" width="9.21666666666667" style="30"/>
    <col min="3914" max="3920" width="9" style="30"/>
    <col min="3921" max="3921" width="9.21666666666667" style="30"/>
    <col min="3922" max="3928" width="9" style="30"/>
    <col min="3929" max="3929" width="9.21666666666667" style="30"/>
    <col min="3930" max="3936" width="9" style="30"/>
    <col min="3937" max="3937" width="9.21666666666667" style="30"/>
    <col min="3938" max="3944" width="9" style="30"/>
    <col min="3945" max="3945" width="9.21666666666667" style="30"/>
    <col min="3946" max="3952" width="9" style="30"/>
    <col min="3953" max="3953" width="9.21666666666667" style="30"/>
    <col min="3954" max="3960" width="9" style="30"/>
    <col min="3961" max="3961" width="9.21666666666667" style="30"/>
    <col min="3962" max="3968" width="9" style="30"/>
    <col min="3969" max="3969" width="9.21666666666667" style="30"/>
    <col min="3970" max="3976" width="9" style="30"/>
    <col min="3977" max="3977" width="9.21666666666667" style="30"/>
    <col min="3978" max="3984" width="9" style="30"/>
    <col min="3985" max="3985" width="9.21666666666667" style="30"/>
    <col min="3986" max="3992" width="9" style="30"/>
    <col min="3993" max="3993" width="9.21666666666667" style="30"/>
    <col min="3994" max="4000" width="9" style="30"/>
    <col min="4001" max="4001" width="9.21666666666667" style="30"/>
    <col min="4002" max="4008" width="9" style="30"/>
    <col min="4009" max="4009" width="9.21666666666667" style="30"/>
    <col min="4010" max="4016" width="9" style="30"/>
    <col min="4017" max="4017" width="9.21666666666667" style="30"/>
    <col min="4018" max="4024" width="9" style="30"/>
    <col min="4025" max="4025" width="9.21666666666667" style="30"/>
    <col min="4026" max="4032" width="9" style="30"/>
    <col min="4033" max="4033" width="9.21666666666667" style="30"/>
    <col min="4034" max="4040" width="9" style="30"/>
    <col min="4041" max="4041" width="9.21666666666667" style="30"/>
    <col min="4042" max="4048" width="9" style="30"/>
    <col min="4049" max="4049" width="9.21666666666667" style="30"/>
    <col min="4050" max="4056" width="9" style="30"/>
    <col min="4057" max="4057" width="9.21666666666667" style="30"/>
    <col min="4058" max="4064" width="9" style="30"/>
    <col min="4065" max="4065" width="9.21666666666667" style="30"/>
    <col min="4066" max="4072" width="9" style="30"/>
    <col min="4073" max="4073" width="9.21666666666667" style="30"/>
    <col min="4074" max="4080" width="9" style="30"/>
    <col min="4081" max="4081" width="9.21666666666667" style="30"/>
    <col min="4082" max="4088" width="9" style="30"/>
    <col min="4089" max="4089" width="9.21666666666667" style="30"/>
    <col min="4090" max="4096" width="9" style="30"/>
    <col min="4097" max="4097" width="9.21666666666667" style="30"/>
    <col min="4098" max="4104" width="9" style="30"/>
    <col min="4105" max="4105" width="9.21666666666667" style="30"/>
    <col min="4106" max="4112" width="9" style="30"/>
    <col min="4113" max="4113" width="9.21666666666667" style="30"/>
    <col min="4114" max="4120" width="9" style="30"/>
    <col min="4121" max="4121" width="9.21666666666667" style="30"/>
    <col min="4122" max="4128" width="9" style="30"/>
    <col min="4129" max="4129" width="9.21666666666667" style="30"/>
    <col min="4130" max="4136" width="9" style="30"/>
    <col min="4137" max="4137" width="9.21666666666667" style="30"/>
    <col min="4138" max="4144" width="9" style="30"/>
    <col min="4145" max="4145" width="9.21666666666667" style="30"/>
    <col min="4146" max="4152" width="9" style="30"/>
    <col min="4153" max="4153" width="9.21666666666667" style="30"/>
    <col min="4154" max="4160" width="9" style="30"/>
    <col min="4161" max="4161" width="9.21666666666667" style="30"/>
    <col min="4162" max="4168" width="9" style="30"/>
    <col min="4169" max="4169" width="9.21666666666667" style="30"/>
    <col min="4170" max="4176" width="9" style="30"/>
    <col min="4177" max="4177" width="9.21666666666667" style="30"/>
    <col min="4178" max="4184" width="9" style="30"/>
    <col min="4185" max="4185" width="9.21666666666667" style="30"/>
    <col min="4186" max="4192" width="9" style="30"/>
    <col min="4193" max="4193" width="9.21666666666667" style="30"/>
    <col min="4194" max="4200" width="9" style="30"/>
    <col min="4201" max="4201" width="9.21666666666667" style="30"/>
    <col min="4202" max="4208" width="9" style="30"/>
    <col min="4209" max="4209" width="9.21666666666667" style="30"/>
    <col min="4210" max="4216" width="9" style="30"/>
    <col min="4217" max="4217" width="9.21666666666667" style="30"/>
    <col min="4218" max="4224" width="9" style="30"/>
    <col min="4225" max="4225" width="9.21666666666667" style="30"/>
    <col min="4226" max="4232" width="9" style="30"/>
    <col min="4233" max="4233" width="9.21666666666667" style="30"/>
    <col min="4234" max="4240" width="9" style="30"/>
    <col min="4241" max="4241" width="9.21666666666667" style="30"/>
    <col min="4242" max="4248" width="9" style="30"/>
    <col min="4249" max="4249" width="9.21666666666667" style="30"/>
    <col min="4250" max="4256" width="9" style="30"/>
    <col min="4257" max="4257" width="9.21666666666667" style="30"/>
    <col min="4258" max="4264" width="9" style="30"/>
    <col min="4265" max="4265" width="9.21666666666667" style="30"/>
    <col min="4266" max="4272" width="9" style="30"/>
    <col min="4273" max="4273" width="9.21666666666667" style="30"/>
    <col min="4274" max="4280" width="9" style="30"/>
    <col min="4281" max="4281" width="9.21666666666667" style="30"/>
    <col min="4282" max="4288" width="9" style="30"/>
    <col min="4289" max="4289" width="9.21666666666667" style="30"/>
    <col min="4290" max="4296" width="9" style="30"/>
    <col min="4297" max="4297" width="9.21666666666667" style="30"/>
    <col min="4298" max="4304" width="9" style="30"/>
    <col min="4305" max="4305" width="9.21666666666667" style="30"/>
    <col min="4306" max="4312" width="9" style="30"/>
    <col min="4313" max="4313" width="9.21666666666667" style="30"/>
    <col min="4314" max="4320" width="9" style="30"/>
    <col min="4321" max="4321" width="9.21666666666667" style="30"/>
    <col min="4322" max="4328" width="9" style="30"/>
    <col min="4329" max="4329" width="9.21666666666667" style="30"/>
    <col min="4330" max="4336" width="9" style="30"/>
    <col min="4337" max="4337" width="9.21666666666667" style="30"/>
    <col min="4338" max="4344" width="9" style="30"/>
    <col min="4345" max="4345" width="9.21666666666667" style="30"/>
    <col min="4346" max="4352" width="9" style="30"/>
    <col min="4353" max="4353" width="9.21666666666667" style="30"/>
    <col min="4354" max="4360" width="9" style="30"/>
    <col min="4361" max="4361" width="9.21666666666667" style="30"/>
    <col min="4362" max="4368" width="9" style="30"/>
    <col min="4369" max="4369" width="9.21666666666667" style="30"/>
    <col min="4370" max="4376" width="9" style="30"/>
    <col min="4377" max="4377" width="9.21666666666667" style="30"/>
    <col min="4378" max="4384" width="9" style="30"/>
    <col min="4385" max="4385" width="9.21666666666667" style="30"/>
    <col min="4386" max="4392" width="9" style="30"/>
    <col min="4393" max="4393" width="9.21666666666667" style="30"/>
    <col min="4394" max="4400" width="9" style="30"/>
    <col min="4401" max="4401" width="9.21666666666667" style="30"/>
    <col min="4402" max="4408" width="9" style="30"/>
    <col min="4409" max="4409" width="9.21666666666667" style="30"/>
    <col min="4410" max="4416" width="9" style="30"/>
    <col min="4417" max="4417" width="9.21666666666667" style="30"/>
    <col min="4418" max="4424" width="9" style="30"/>
    <col min="4425" max="4425" width="9.21666666666667" style="30"/>
    <col min="4426" max="4432" width="9" style="30"/>
    <col min="4433" max="4433" width="9.21666666666667" style="30"/>
    <col min="4434" max="4440" width="9" style="30"/>
    <col min="4441" max="4441" width="9.21666666666667" style="30"/>
    <col min="4442" max="4448" width="9" style="30"/>
    <col min="4449" max="4449" width="9.21666666666667" style="30"/>
    <col min="4450" max="4456" width="9" style="30"/>
    <col min="4457" max="4457" width="9.21666666666667" style="30"/>
    <col min="4458" max="4464" width="9" style="30"/>
    <col min="4465" max="4465" width="9.21666666666667" style="30"/>
    <col min="4466" max="4472" width="9" style="30"/>
    <col min="4473" max="4473" width="9.21666666666667" style="30"/>
    <col min="4474" max="4480" width="9" style="30"/>
    <col min="4481" max="4481" width="9.21666666666667" style="30"/>
    <col min="4482" max="4488" width="9" style="30"/>
    <col min="4489" max="4489" width="9.21666666666667" style="30"/>
    <col min="4490" max="4496" width="9" style="30"/>
    <col min="4497" max="4497" width="9.21666666666667" style="30"/>
    <col min="4498" max="4504" width="9" style="30"/>
    <col min="4505" max="4505" width="9.21666666666667" style="30"/>
    <col min="4506" max="4512" width="9" style="30"/>
    <col min="4513" max="4513" width="9.21666666666667" style="30"/>
    <col min="4514" max="4520" width="9" style="30"/>
    <col min="4521" max="4521" width="9.21666666666667" style="30"/>
    <col min="4522" max="4528" width="9" style="30"/>
    <col min="4529" max="4529" width="9.21666666666667" style="30"/>
    <col min="4530" max="4536" width="9" style="30"/>
    <col min="4537" max="4537" width="9.21666666666667" style="30"/>
    <col min="4538" max="4544" width="9" style="30"/>
    <col min="4545" max="4545" width="9.21666666666667" style="30"/>
    <col min="4546" max="4552" width="9" style="30"/>
    <col min="4553" max="4553" width="9.21666666666667" style="30"/>
    <col min="4554" max="4560" width="9" style="30"/>
    <col min="4561" max="4561" width="9.21666666666667" style="30"/>
    <col min="4562" max="4568" width="9" style="30"/>
    <col min="4569" max="4569" width="9.21666666666667" style="30"/>
    <col min="4570" max="4576" width="9" style="30"/>
    <col min="4577" max="4577" width="9.21666666666667" style="30"/>
    <col min="4578" max="4584" width="9" style="30"/>
    <col min="4585" max="4585" width="9.21666666666667" style="30"/>
    <col min="4586" max="4592" width="9" style="30"/>
    <col min="4593" max="4593" width="9.21666666666667" style="30"/>
    <col min="4594" max="4600" width="9" style="30"/>
    <col min="4601" max="4601" width="9.21666666666667" style="30"/>
    <col min="4602" max="4608" width="9" style="30"/>
    <col min="4609" max="4609" width="9.21666666666667" style="30"/>
    <col min="4610" max="4616" width="9" style="30"/>
    <col min="4617" max="4617" width="9.21666666666667" style="30"/>
    <col min="4618" max="4624" width="9" style="30"/>
    <col min="4625" max="4625" width="9.21666666666667" style="30"/>
    <col min="4626" max="4632" width="9" style="30"/>
    <col min="4633" max="4633" width="9.21666666666667" style="30"/>
    <col min="4634" max="4640" width="9" style="30"/>
    <col min="4641" max="4641" width="9.21666666666667" style="30"/>
    <col min="4642" max="4648" width="9" style="30"/>
    <col min="4649" max="4649" width="9.21666666666667" style="30"/>
    <col min="4650" max="4656" width="9" style="30"/>
    <col min="4657" max="4657" width="9.21666666666667" style="30"/>
    <col min="4658" max="4664" width="9" style="30"/>
    <col min="4665" max="4665" width="9.21666666666667" style="30"/>
    <col min="4666" max="4672" width="9" style="30"/>
    <col min="4673" max="4673" width="9.21666666666667" style="30"/>
    <col min="4674" max="4680" width="9" style="30"/>
    <col min="4681" max="4681" width="9.21666666666667" style="30"/>
    <col min="4682" max="4688" width="9" style="30"/>
    <col min="4689" max="4689" width="9.21666666666667" style="30"/>
    <col min="4690" max="4696" width="9" style="30"/>
    <col min="4697" max="4697" width="9.21666666666667" style="30"/>
    <col min="4698" max="4704" width="9" style="30"/>
    <col min="4705" max="4705" width="9.21666666666667" style="30"/>
    <col min="4706" max="4712" width="9" style="30"/>
    <col min="4713" max="4713" width="9.21666666666667" style="30"/>
    <col min="4714" max="4720" width="9" style="30"/>
    <col min="4721" max="4721" width="9.21666666666667" style="30"/>
    <col min="4722" max="4728" width="9" style="30"/>
    <col min="4729" max="4729" width="9.21666666666667" style="30"/>
    <col min="4730" max="4736" width="9" style="30"/>
    <col min="4737" max="4737" width="9.21666666666667" style="30"/>
    <col min="4738" max="4744" width="9" style="30"/>
    <col min="4745" max="4745" width="9.21666666666667" style="30"/>
    <col min="4746" max="4752" width="9" style="30"/>
    <col min="4753" max="4753" width="9.21666666666667" style="30"/>
    <col min="4754" max="4760" width="9" style="30"/>
    <col min="4761" max="4761" width="9.21666666666667" style="30"/>
    <col min="4762" max="4768" width="9" style="30"/>
    <col min="4769" max="4769" width="9.21666666666667" style="30"/>
    <col min="4770" max="4776" width="9" style="30"/>
    <col min="4777" max="4777" width="9.21666666666667" style="30"/>
    <col min="4778" max="4784" width="9" style="30"/>
    <col min="4785" max="4785" width="9.21666666666667" style="30"/>
    <col min="4786" max="4792" width="9" style="30"/>
    <col min="4793" max="4793" width="9.21666666666667" style="30"/>
    <col min="4794" max="4800" width="9" style="30"/>
    <col min="4801" max="4801" width="9.21666666666667" style="30"/>
    <col min="4802" max="4808" width="9" style="30"/>
    <col min="4809" max="4809" width="9.21666666666667" style="30"/>
    <col min="4810" max="4816" width="9" style="30"/>
    <col min="4817" max="4817" width="9.21666666666667" style="30"/>
    <col min="4818" max="4824" width="9" style="30"/>
    <col min="4825" max="4825" width="9.21666666666667" style="30"/>
    <col min="4826" max="4832" width="9" style="30"/>
    <col min="4833" max="4833" width="9.21666666666667" style="30"/>
    <col min="4834" max="4840" width="9" style="30"/>
    <col min="4841" max="4841" width="9.21666666666667" style="30"/>
    <col min="4842" max="4848" width="9" style="30"/>
    <col min="4849" max="4849" width="9.21666666666667" style="30"/>
    <col min="4850" max="4856" width="9" style="30"/>
    <col min="4857" max="4857" width="9.21666666666667" style="30"/>
    <col min="4858" max="4864" width="9" style="30"/>
    <col min="4865" max="4865" width="9.21666666666667" style="30"/>
    <col min="4866" max="4872" width="9" style="30"/>
    <col min="4873" max="4873" width="9.21666666666667" style="30"/>
    <col min="4874" max="4880" width="9" style="30"/>
    <col min="4881" max="4881" width="9.21666666666667" style="30"/>
    <col min="4882" max="4888" width="9" style="30"/>
    <col min="4889" max="4889" width="9.21666666666667" style="30"/>
    <col min="4890" max="4896" width="9" style="30"/>
    <col min="4897" max="4897" width="9.21666666666667" style="30"/>
    <col min="4898" max="4904" width="9" style="30"/>
    <col min="4905" max="4905" width="9.21666666666667" style="30"/>
    <col min="4906" max="4912" width="9" style="30"/>
    <col min="4913" max="4913" width="9.21666666666667" style="30"/>
    <col min="4914" max="4920" width="9" style="30"/>
    <col min="4921" max="4921" width="9.21666666666667" style="30"/>
    <col min="4922" max="4928" width="9" style="30"/>
    <col min="4929" max="4929" width="9.21666666666667" style="30"/>
    <col min="4930" max="4936" width="9" style="30"/>
    <col min="4937" max="4937" width="9.21666666666667" style="30"/>
    <col min="4938" max="4944" width="9" style="30"/>
    <col min="4945" max="4945" width="9.21666666666667" style="30"/>
    <col min="4946" max="4952" width="9" style="30"/>
    <col min="4953" max="4953" width="9.21666666666667" style="30"/>
    <col min="4954" max="4960" width="9" style="30"/>
    <col min="4961" max="4961" width="9.21666666666667" style="30"/>
    <col min="4962" max="4968" width="9" style="30"/>
    <col min="4969" max="4969" width="9.21666666666667" style="30"/>
    <col min="4970" max="4976" width="9" style="30"/>
    <col min="4977" max="4977" width="9.21666666666667" style="30"/>
    <col min="4978" max="4984" width="9" style="30"/>
    <col min="4985" max="4985" width="9.21666666666667" style="30"/>
    <col min="4986" max="4992" width="9" style="30"/>
    <col min="4993" max="4993" width="9.21666666666667" style="30"/>
    <col min="4994" max="5000" width="9" style="30"/>
    <col min="5001" max="5001" width="9.21666666666667" style="30"/>
    <col min="5002" max="5008" width="9" style="30"/>
    <col min="5009" max="5009" width="9.21666666666667" style="30"/>
    <col min="5010" max="5016" width="9" style="30"/>
    <col min="5017" max="5017" width="9.21666666666667" style="30"/>
    <col min="5018" max="5024" width="9" style="30"/>
    <col min="5025" max="5025" width="9.21666666666667" style="30"/>
    <col min="5026" max="5032" width="9" style="30"/>
    <col min="5033" max="5033" width="9.21666666666667" style="30"/>
    <col min="5034" max="5040" width="9" style="30"/>
    <col min="5041" max="5041" width="9.21666666666667" style="30"/>
    <col min="5042" max="5048" width="9" style="30"/>
    <col min="5049" max="5049" width="9.21666666666667" style="30"/>
    <col min="5050" max="5056" width="9" style="30"/>
    <col min="5057" max="5057" width="9.21666666666667" style="30"/>
    <col min="5058" max="5064" width="9" style="30"/>
    <col min="5065" max="5065" width="9.21666666666667" style="30"/>
    <col min="5066" max="5072" width="9" style="30"/>
    <col min="5073" max="5073" width="9.21666666666667" style="30"/>
    <col min="5074" max="5080" width="9" style="30"/>
    <col min="5081" max="5081" width="9.21666666666667" style="30"/>
    <col min="5082" max="5088" width="9" style="30"/>
    <col min="5089" max="5089" width="9.21666666666667" style="30"/>
    <col min="5090" max="5096" width="9" style="30"/>
    <col min="5097" max="5097" width="9.21666666666667" style="30"/>
    <col min="5098" max="5104" width="9" style="30"/>
    <col min="5105" max="5105" width="9.21666666666667" style="30"/>
    <col min="5106" max="5112" width="9" style="30"/>
    <col min="5113" max="5113" width="9.21666666666667" style="30"/>
    <col min="5114" max="5120" width="9" style="30"/>
    <col min="5121" max="5121" width="9.21666666666667" style="30"/>
    <col min="5122" max="5128" width="9" style="30"/>
    <col min="5129" max="5129" width="9.21666666666667" style="30"/>
    <col min="5130" max="5136" width="9" style="30"/>
    <col min="5137" max="5137" width="9.21666666666667" style="30"/>
    <col min="5138" max="5144" width="9" style="30"/>
    <col min="5145" max="5145" width="9.21666666666667" style="30"/>
    <col min="5146" max="5152" width="9" style="30"/>
    <col min="5153" max="5153" width="9.21666666666667" style="30"/>
    <col min="5154" max="5160" width="9" style="30"/>
    <col min="5161" max="5161" width="9.21666666666667" style="30"/>
    <col min="5162" max="5168" width="9" style="30"/>
    <col min="5169" max="5169" width="9.21666666666667" style="30"/>
    <col min="5170" max="5176" width="9" style="30"/>
    <col min="5177" max="5177" width="9.21666666666667" style="30"/>
    <col min="5178" max="5184" width="9" style="30"/>
    <col min="5185" max="5185" width="9.21666666666667" style="30"/>
    <col min="5186" max="5192" width="9" style="30"/>
    <col min="5193" max="5193" width="9.21666666666667" style="30"/>
    <col min="5194" max="5200" width="9" style="30"/>
    <col min="5201" max="5201" width="9.21666666666667" style="30"/>
    <col min="5202" max="5208" width="9" style="30"/>
    <col min="5209" max="5209" width="9.21666666666667" style="30"/>
    <col min="5210" max="5216" width="9" style="30"/>
    <col min="5217" max="5217" width="9.21666666666667" style="30"/>
    <col min="5218" max="5224" width="9" style="30"/>
    <col min="5225" max="5225" width="9.21666666666667" style="30"/>
    <col min="5226" max="5232" width="9" style="30"/>
    <col min="5233" max="5233" width="9.21666666666667" style="30"/>
    <col min="5234" max="5240" width="9" style="30"/>
    <col min="5241" max="5241" width="9.21666666666667" style="30"/>
    <col min="5242" max="5248" width="9" style="30"/>
    <col min="5249" max="5249" width="9.21666666666667" style="30"/>
    <col min="5250" max="5256" width="9" style="30"/>
    <col min="5257" max="5257" width="9.21666666666667" style="30"/>
    <col min="5258" max="5264" width="9" style="30"/>
    <col min="5265" max="5265" width="9.21666666666667" style="30"/>
    <col min="5266" max="5272" width="9" style="30"/>
    <col min="5273" max="5273" width="9.21666666666667" style="30"/>
    <col min="5274" max="5280" width="9" style="30"/>
    <col min="5281" max="5281" width="9.21666666666667" style="30"/>
    <col min="5282" max="5288" width="9" style="30"/>
    <col min="5289" max="5289" width="9.21666666666667" style="30"/>
    <col min="5290" max="5296" width="9" style="30"/>
    <col min="5297" max="5297" width="9.21666666666667" style="30"/>
    <col min="5298" max="5304" width="9" style="30"/>
    <col min="5305" max="5305" width="9.21666666666667" style="30"/>
    <col min="5306" max="5312" width="9" style="30"/>
    <col min="5313" max="5313" width="9.21666666666667" style="30"/>
    <col min="5314" max="5320" width="9" style="30"/>
    <col min="5321" max="5321" width="9.21666666666667" style="30"/>
    <col min="5322" max="5328" width="9" style="30"/>
    <col min="5329" max="5329" width="9.21666666666667" style="30"/>
    <col min="5330" max="5336" width="9" style="30"/>
    <col min="5337" max="5337" width="9.21666666666667" style="30"/>
    <col min="5338" max="5344" width="9" style="30"/>
    <col min="5345" max="5345" width="9.21666666666667" style="30"/>
    <col min="5346" max="5352" width="9" style="30"/>
    <col min="5353" max="5353" width="9.21666666666667" style="30"/>
    <col min="5354" max="5360" width="9" style="30"/>
    <col min="5361" max="5361" width="9.21666666666667" style="30"/>
    <col min="5362" max="5368" width="9" style="30"/>
    <col min="5369" max="5369" width="9.21666666666667" style="30"/>
    <col min="5370" max="5376" width="9" style="30"/>
    <col min="5377" max="5377" width="9.21666666666667" style="30"/>
    <col min="5378" max="5384" width="9" style="30"/>
    <col min="5385" max="5385" width="9.21666666666667" style="30"/>
    <col min="5386" max="5392" width="9" style="30"/>
    <col min="5393" max="5393" width="9.21666666666667" style="30"/>
    <col min="5394" max="5400" width="9" style="30"/>
    <col min="5401" max="5401" width="9.21666666666667" style="30"/>
    <col min="5402" max="5408" width="9" style="30"/>
    <col min="5409" max="5409" width="9.21666666666667" style="30"/>
    <col min="5410" max="5416" width="9" style="30"/>
    <col min="5417" max="5417" width="9.21666666666667" style="30"/>
    <col min="5418" max="5424" width="9" style="30"/>
    <col min="5425" max="5425" width="9.21666666666667" style="30"/>
    <col min="5426" max="5432" width="9" style="30"/>
    <col min="5433" max="5433" width="9.21666666666667" style="30"/>
    <col min="5434" max="5440" width="9" style="30"/>
    <col min="5441" max="5441" width="9.21666666666667" style="30"/>
    <col min="5442" max="5448" width="9" style="30"/>
    <col min="5449" max="5449" width="9.21666666666667" style="30"/>
    <col min="5450" max="5456" width="9" style="30"/>
    <col min="5457" max="5457" width="9.21666666666667" style="30"/>
    <col min="5458" max="5464" width="9" style="30"/>
    <col min="5465" max="5465" width="9.21666666666667" style="30"/>
    <col min="5466" max="5472" width="9" style="30"/>
    <col min="5473" max="5473" width="9.21666666666667" style="30"/>
    <col min="5474" max="5480" width="9" style="30"/>
    <col min="5481" max="5481" width="9.21666666666667" style="30"/>
    <col min="5482" max="5488" width="9" style="30"/>
    <col min="5489" max="5489" width="9.21666666666667" style="30"/>
    <col min="5490" max="5496" width="9" style="30"/>
    <col min="5497" max="5497" width="9.21666666666667" style="30"/>
    <col min="5498" max="5504" width="9" style="30"/>
    <col min="5505" max="5505" width="9.21666666666667" style="30"/>
    <col min="5506" max="5512" width="9" style="30"/>
    <col min="5513" max="5513" width="9.21666666666667" style="30"/>
    <col min="5514" max="5520" width="9" style="30"/>
    <col min="5521" max="5521" width="9.21666666666667" style="30"/>
    <col min="5522" max="5528" width="9" style="30"/>
    <col min="5529" max="5529" width="9.21666666666667" style="30"/>
    <col min="5530" max="5536" width="9" style="30"/>
    <col min="5537" max="5537" width="9.21666666666667" style="30"/>
    <col min="5538" max="5544" width="9" style="30"/>
    <col min="5545" max="5545" width="9.21666666666667" style="30"/>
    <col min="5546" max="5552" width="9" style="30"/>
    <col min="5553" max="5553" width="9.21666666666667" style="30"/>
    <col min="5554" max="5560" width="9" style="30"/>
    <col min="5561" max="5561" width="9.21666666666667" style="30"/>
    <col min="5562" max="5568" width="9" style="30"/>
    <col min="5569" max="5569" width="9.21666666666667" style="30"/>
    <col min="5570" max="5576" width="9" style="30"/>
    <col min="5577" max="5577" width="9.21666666666667" style="30"/>
    <col min="5578" max="5584" width="9" style="30"/>
    <col min="5585" max="5585" width="9.21666666666667" style="30"/>
    <col min="5586" max="5592" width="9" style="30"/>
    <col min="5593" max="5593" width="9.21666666666667" style="30"/>
    <col min="5594" max="5600" width="9" style="30"/>
    <col min="5601" max="5601" width="9.21666666666667" style="30"/>
    <col min="5602" max="5608" width="9" style="30"/>
    <col min="5609" max="5609" width="9.21666666666667" style="30"/>
    <col min="5610" max="5616" width="9" style="30"/>
    <col min="5617" max="5617" width="9.21666666666667" style="30"/>
    <col min="5618" max="5624" width="9" style="30"/>
    <col min="5625" max="5625" width="9.21666666666667" style="30"/>
    <col min="5626" max="5632" width="9" style="30"/>
    <col min="5633" max="5633" width="9.21666666666667" style="30"/>
    <col min="5634" max="5640" width="9" style="30"/>
    <col min="5641" max="5641" width="9.21666666666667" style="30"/>
    <col min="5642" max="5648" width="9" style="30"/>
    <col min="5649" max="5649" width="9.21666666666667" style="30"/>
    <col min="5650" max="5656" width="9" style="30"/>
    <col min="5657" max="5657" width="9.21666666666667" style="30"/>
    <col min="5658" max="5664" width="9" style="30"/>
    <col min="5665" max="5665" width="9.21666666666667" style="30"/>
    <col min="5666" max="5672" width="9" style="30"/>
    <col min="5673" max="5673" width="9.21666666666667" style="30"/>
    <col min="5674" max="5680" width="9" style="30"/>
    <col min="5681" max="5681" width="9.21666666666667" style="30"/>
    <col min="5682" max="5688" width="9" style="30"/>
    <col min="5689" max="5689" width="9.21666666666667" style="30"/>
    <col min="5690" max="5696" width="9" style="30"/>
    <col min="5697" max="5697" width="9.21666666666667" style="30"/>
    <col min="5698" max="5704" width="9" style="30"/>
    <col min="5705" max="5705" width="9.21666666666667" style="30"/>
    <col min="5706" max="5712" width="9" style="30"/>
    <col min="5713" max="5713" width="9.21666666666667" style="30"/>
    <col min="5714" max="5720" width="9" style="30"/>
    <col min="5721" max="5721" width="9.21666666666667" style="30"/>
    <col min="5722" max="5728" width="9" style="30"/>
    <col min="5729" max="5729" width="9.21666666666667" style="30"/>
    <col min="5730" max="5736" width="9" style="30"/>
    <col min="5737" max="5737" width="9.21666666666667" style="30"/>
    <col min="5738" max="5744" width="9" style="30"/>
    <col min="5745" max="5745" width="9.21666666666667" style="30"/>
    <col min="5746" max="5752" width="9" style="30"/>
    <col min="5753" max="5753" width="9.21666666666667" style="30"/>
    <col min="5754" max="5760" width="9" style="30"/>
    <col min="5761" max="5761" width="9.21666666666667" style="30"/>
    <col min="5762" max="5768" width="9" style="30"/>
    <col min="5769" max="5769" width="9.21666666666667" style="30"/>
    <col min="5770" max="5776" width="9" style="30"/>
    <col min="5777" max="5777" width="9.21666666666667" style="30"/>
    <col min="5778" max="5784" width="9" style="30"/>
    <col min="5785" max="5785" width="9.21666666666667" style="30"/>
    <col min="5786" max="5792" width="9" style="30"/>
    <col min="5793" max="5793" width="9.21666666666667" style="30"/>
    <col min="5794" max="5800" width="9" style="30"/>
    <col min="5801" max="5801" width="9.21666666666667" style="30"/>
    <col min="5802" max="5808" width="9" style="30"/>
    <col min="5809" max="5809" width="9.21666666666667" style="30"/>
    <col min="5810" max="5816" width="9" style="30"/>
    <col min="5817" max="5817" width="9.21666666666667" style="30"/>
    <col min="5818" max="5824" width="9" style="30"/>
    <col min="5825" max="5825" width="9.21666666666667" style="30"/>
    <col min="5826" max="5832" width="9" style="30"/>
    <col min="5833" max="5833" width="9.21666666666667" style="30"/>
    <col min="5834" max="5840" width="9" style="30"/>
    <col min="5841" max="5841" width="9.21666666666667" style="30"/>
    <col min="5842" max="5848" width="9" style="30"/>
    <col min="5849" max="5849" width="9.21666666666667" style="30"/>
    <col min="5850" max="5856" width="9" style="30"/>
    <col min="5857" max="5857" width="9.21666666666667" style="30"/>
    <col min="5858" max="5864" width="9" style="30"/>
    <col min="5865" max="5865" width="9.21666666666667" style="30"/>
    <col min="5866" max="5872" width="9" style="30"/>
    <col min="5873" max="5873" width="9.21666666666667" style="30"/>
    <col min="5874" max="5880" width="9" style="30"/>
    <col min="5881" max="5881" width="9.21666666666667" style="30"/>
    <col min="5882" max="5888" width="9" style="30"/>
    <col min="5889" max="5889" width="9.21666666666667" style="30"/>
    <col min="5890" max="5896" width="9" style="30"/>
    <col min="5897" max="5897" width="9.21666666666667" style="30"/>
    <col min="5898" max="5904" width="9" style="30"/>
    <col min="5905" max="5905" width="9.21666666666667" style="30"/>
    <col min="5906" max="5912" width="9" style="30"/>
    <col min="5913" max="5913" width="9.21666666666667" style="30"/>
    <col min="5914" max="5920" width="9" style="30"/>
    <col min="5921" max="5921" width="9.21666666666667" style="30"/>
    <col min="5922" max="5928" width="9" style="30"/>
    <col min="5929" max="5929" width="9.21666666666667" style="30"/>
    <col min="5930" max="5936" width="9" style="30"/>
    <col min="5937" max="5937" width="9.21666666666667" style="30"/>
    <col min="5938" max="5944" width="9" style="30"/>
    <col min="5945" max="5945" width="9.21666666666667" style="30"/>
    <col min="5946" max="5952" width="9" style="30"/>
    <col min="5953" max="5953" width="9.21666666666667" style="30"/>
    <col min="5954" max="5960" width="9" style="30"/>
    <col min="5961" max="5961" width="9.21666666666667" style="30"/>
    <col min="5962" max="5968" width="9" style="30"/>
    <col min="5969" max="5969" width="9.21666666666667" style="30"/>
    <col min="5970" max="5976" width="9" style="30"/>
    <col min="5977" max="5977" width="9.21666666666667" style="30"/>
    <col min="5978" max="5984" width="9" style="30"/>
    <col min="5985" max="5985" width="9.21666666666667" style="30"/>
    <col min="5986" max="5992" width="9" style="30"/>
    <col min="5993" max="5993" width="9.21666666666667" style="30"/>
    <col min="5994" max="6000" width="9" style="30"/>
    <col min="6001" max="6001" width="9.21666666666667" style="30"/>
    <col min="6002" max="6008" width="9" style="30"/>
    <col min="6009" max="6009" width="9.21666666666667" style="30"/>
    <col min="6010" max="6016" width="9" style="30"/>
    <col min="6017" max="6017" width="9.21666666666667" style="30"/>
    <col min="6018" max="6024" width="9" style="30"/>
    <col min="6025" max="6025" width="9.21666666666667" style="30"/>
    <col min="6026" max="6032" width="9" style="30"/>
    <col min="6033" max="6033" width="9.21666666666667" style="30"/>
    <col min="6034" max="6040" width="9" style="30"/>
    <col min="6041" max="6041" width="9.21666666666667" style="30"/>
    <col min="6042" max="6048" width="9" style="30"/>
    <col min="6049" max="6049" width="9.21666666666667" style="30"/>
    <col min="6050" max="6056" width="9" style="30"/>
    <col min="6057" max="6057" width="9.21666666666667" style="30"/>
    <col min="6058" max="6064" width="9" style="30"/>
    <col min="6065" max="6065" width="9.21666666666667" style="30"/>
    <col min="6066" max="6072" width="9" style="30"/>
    <col min="6073" max="6073" width="9.21666666666667" style="30"/>
    <col min="6074" max="6080" width="9" style="30"/>
    <col min="6081" max="6081" width="9.21666666666667" style="30"/>
    <col min="6082" max="6088" width="9" style="30"/>
    <col min="6089" max="6089" width="9.21666666666667" style="30"/>
    <col min="6090" max="6096" width="9" style="30"/>
    <col min="6097" max="6097" width="9.21666666666667" style="30"/>
    <col min="6098" max="6104" width="9" style="30"/>
    <col min="6105" max="6105" width="9.21666666666667" style="30"/>
    <col min="6106" max="6112" width="9" style="30"/>
    <col min="6113" max="6113" width="9.21666666666667" style="30"/>
    <col min="6114" max="6120" width="9" style="30"/>
    <col min="6121" max="6121" width="9.21666666666667" style="30"/>
    <col min="6122" max="6128" width="9" style="30"/>
    <col min="6129" max="6129" width="9.21666666666667" style="30"/>
    <col min="6130" max="6136" width="9" style="30"/>
    <col min="6137" max="6137" width="9.21666666666667" style="30"/>
    <col min="6138" max="6144" width="9" style="30"/>
    <col min="6145" max="6145" width="9.21666666666667" style="30"/>
    <col min="6146" max="6152" width="9" style="30"/>
    <col min="6153" max="6153" width="9.21666666666667" style="30"/>
    <col min="6154" max="6160" width="9" style="30"/>
    <col min="6161" max="6161" width="9.21666666666667" style="30"/>
    <col min="6162" max="6168" width="9" style="30"/>
    <col min="6169" max="6169" width="9.21666666666667" style="30"/>
    <col min="6170" max="6176" width="9" style="30"/>
    <col min="6177" max="6177" width="9.21666666666667" style="30"/>
    <col min="6178" max="6184" width="9" style="30"/>
    <col min="6185" max="6185" width="9.21666666666667" style="30"/>
    <col min="6186" max="6192" width="9" style="30"/>
    <col min="6193" max="6193" width="9.21666666666667" style="30"/>
    <col min="6194" max="6200" width="9" style="30"/>
    <col min="6201" max="6201" width="9.21666666666667" style="30"/>
    <col min="6202" max="6208" width="9" style="30"/>
    <col min="6209" max="6209" width="9.21666666666667" style="30"/>
    <col min="6210" max="6216" width="9" style="30"/>
    <col min="6217" max="6217" width="9.21666666666667" style="30"/>
    <col min="6218" max="6224" width="9" style="30"/>
    <col min="6225" max="6225" width="9.21666666666667" style="30"/>
    <col min="6226" max="6232" width="9" style="30"/>
    <col min="6233" max="6233" width="9.21666666666667" style="30"/>
    <col min="6234" max="6240" width="9" style="30"/>
    <col min="6241" max="6241" width="9.21666666666667" style="30"/>
    <col min="6242" max="6248" width="9" style="30"/>
    <col min="6249" max="6249" width="9.21666666666667" style="30"/>
    <col min="6250" max="6256" width="9" style="30"/>
    <col min="6257" max="6257" width="9.21666666666667" style="30"/>
    <col min="6258" max="6264" width="9" style="30"/>
    <col min="6265" max="6265" width="9.21666666666667" style="30"/>
    <col min="6266" max="6272" width="9" style="30"/>
    <col min="6273" max="6273" width="9.21666666666667" style="30"/>
    <col min="6274" max="6280" width="9" style="30"/>
    <col min="6281" max="6281" width="9.21666666666667" style="30"/>
    <col min="6282" max="6288" width="9" style="30"/>
    <col min="6289" max="6289" width="9.21666666666667" style="30"/>
    <col min="6290" max="6296" width="9" style="30"/>
    <col min="6297" max="6297" width="9.21666666666667" style="30"/>
    <col min="6298" max="6304" width="9" style="30"/>
    <col min="6305" max="6305" width="9.21666666666667" style="30"/>
    <col min="6306" max="6312" width="9" style="30"/>
    <col min="6313" max="6313" width="9.21666666666667" style="30"/>
    <col min="6314" max="6320" width="9" style="30"/>
    <col min="6321" max="6321" width="9.21666666666667" style="30"/>
    <col min="6322" max="6328" width="9" style="30"/>
    <col min="6329" max="6329" width="9.21666666666667" style="30"/>
    <col min="6330" max="6336" width="9" style="30"/>
    <col min="6337" max="6337" width="9.21666666666667" style="30"/>
    <col min="6338" max="6344" width="9" style="30"/>
    <col min="6345" max="6345" width="9.21666666666667" style="30"/>
    <col min="6346" max="6352" width="9" style="30"/>
    <col min="6353" max="6353" width="9.21666666666667" style="30"/>
    <col min="6354" max="6360" width="9" style="30"/>
    <col min="6361" max="6361" width="9.21666666666667" style="30"/>
    <col min="6362" max="6368" width="9" style="30"/>
    <col min="6369" max="6369" width="9.21666666666667" style="30"/>
    <col min="6370" max="6376" width="9" style="30"/>
    <col min="6377" max="6377" width="9.21666666666667" style="30"/>
    <col min="6378" max="6384" width="9" style="30"/>
    <col min="6385" max="6385" width="9.21666666666667" style="30"/>
    <col min="6386" max="6392" width="9" style="30"/>
    <col min="6393" max="6393" width="9.21666666666667" style="30"/>
    <col min="6394" max="6400" width="9" style="30"/>
    <col min="6401" max="6401" width="9.21666666666667" style="30"/>
    <col min="6402" max="6408" width="9" style="30"/>
    <col min="6409" max="6409" width="9.21666666666667" style="30"/>
    <col min="6410" max="6416" width="9" style="30"/>
    <col min="6417" max="6417" width="9.21666666666667" style="30"/>
    <col min="6418" max="6424" width="9" style="30"/>
    <col min="6425" max="6425" width="9.21666666666667" style="30"/>
    <col min="6426" max="6432" width="9" style="30"/>
    <col min="6433" max="6433" width="9.21666666666667" style="30"/>
    <col min="6434" max="6440" width="9" style="30"/>
    <col min="6441" max="6441" width="9.21666666666667" style="30"/>
    <col min="6442" max="6448" width="9" style="30"/>
    <col min="6449" max="6449" width="9.21666666666667" style="30"/>
    <col min="6450" max="6456" width="9" style="30"/>
    <col min="6457" max="6457" width="9.21666666666667" style="30"/>
    <col min="6458" max="6464" width="9" style="30"/>
    <col min="6465" max="6465" width="9.21666666666667" style="30"/>
    <col min="6466" max="6472" width="9" style="30"/>
    <col min="6473" max="6473" width="9.21666666666667" style="30"/>
    <col min="6474" max="6480" width="9" style="30"/>
    <col min="6481" max="6481" width="9.21666666666667" style="30"/>
    <col min="6482" max="6488" width="9" style="30"/>
    <col min="6489" max="6489" width="9.21666666666667" style="30"/>
    <col min="6490" max="6496" width="9" style="30"/>
    <col min="6497" max="6497" width="9.21666666666667" style="30"/>
    <col min="6498" max="6504" width="9" style="30"/>
    <col min="6505" max="6505" width="9.21666666666667" style="30"/>
    <col min="6506" max="6512" width="9" style="30"/>
    <col min="6513" max="6513" width="9.21666666666667" style="30"/>
    <col min="6514" max="6520" width="9" style="30"/>
    <col min="6521" max="6521" width="9.21666666666667" style="30"/>
    <col min="6522" max="6528" width="9" style="30"/>
    <col min="6529" max="6529" width="9.21666666666667" style="30"/>
    <col min="6530" max="6536" width="9" style="30"/>
    <col min="6537" max="6537" width="9.21666666666667" style="30"/>
    <col min="6538" max="6544" width="9" style="30"/>
    <col min="6545" max="6545" width="9.21666666666667" style="30"/>
    <col min="6546" max="6552" width="9" style="30"/>
    <col min="6553" max="6553" width="9.21666666666667" style="30"/>
    <col min="6554" max="6560" width="9" style="30"/>
    <col min="6561" max="6561" width="9.21666666666667" style="30"/>
    <col min="6562" max="6568" width="9" style="30"/>
    <col min="6569" max="6569" width="9.21666666666667" style="30"/>
    <col min="6570" max="6576" width="9" style="30"/>
    <col min="6577" max="6577" width="9.21666666666667" style="30"/>
    <col min="6578" max="6584" width="9" style="30"/>
    <col min="6585" max="6585" width="9.21666666666667" style="30"/>
    <col min="6586" max="6592" width="9" style="30"/>
    <col min="6593" max="6593" width="9.21666666666667" style="30"/>
    <col min="6594" max="6600" width="9" style="30"/>
    <col min="6601" max="6601" width="9.21666666666667" style="30"/>
    <col min="6602" max="6608" width="9" style="30"/>
    <col min="6609" max="6609" width="9.21666666666667" style="30"/>
    <col min="6610" max="6616" width="9" style="30"/>
    <col min="6617" max="6617" width="9.21666666666667" style="30"/>
    <col min="6618" max="6624" width="9" style="30"/>
    <col min="6625" max="6625" width="9.21666666666667" style="30"/>
    <col min="6626" max="6632" width="9" style="30"/>
    <col min="6633" max="6633" width="9.21666666666667" style="30"/>
    <col min="6634" max="6640" width="9" style="30"/>
    <col min="6641" max="6641" width="9.21666666666667" style="30"/>
    <col min="6642" max="6648" width="9" style="30"/>
    <col min="6649" max="6649" width="9.21666666666667" style="30"/>
    <col min="6650" max="6656" width="9" style="30"/>
    <col min="6657" max="6657" width="9.21666666666667" style="30"/>
    <col min="6658" max="6664" width="9" style="30"/>
    <col min="6665" max="6665" width="9.21666666666667" style="30"/>
    <col min="6666" max="6672" width="9" style="30"/>
    <col min="6673" max="6673" width="9.21666666666667" style="30"/>
    <col min="6674" max="6680" width="9" style="30"/>
    <col min="6681" max="6681" width="9.21666666666667" style="30"/>
    <col min="6682" max="6688" width="9" style="30"/>
    <col min="6689" max="6689" width="9.21666666666667" style="30"/>
    <col min="6690" max="6696" width="9" style="30"/>
    <col min="6697" max="6697" width="9.21666666666667" style="30"/>
    <col min="6698" max="6704" width="9" style="30"/>
    <col min="6705" max="6705" width="9.21666666666667" style="30"/>
    <col min="6706" max="6712" width="9" style="30"/>
    <col min="6713" max="6713" width="9.21666666666667" style="30"/>
    <col min="6714" max="6720" width="9" style="30"/>
    <col min="6721" max="6721" width="9.21666666666667" style="30"/>
    <col min="6722" max="6728" width="9" style="30"/>
    <col min="6729" max="6729" width="9.21666666666667" style="30"/>
    <col min="6730" max="6736" width="9" style="30"/>
    <col min="6737" max="6737" width="9.21666666666667" style="30"/>
    <col min="6738" max="6744" width="9" style="30"/>
    <col min="6745" max="6745" width="9.21666666666667" style="30"/>
    <col min="6746" max="6752" width="9" style="30"/>
    <col min="6753" max="6753" width="9.21666666666667" style="30"/>
    <col min="6754" max="6760" width="9" style="30"/>
    <col min="6761" max="6761" width="9.21666666666667" style="30"/>
    <col min="6762" max="6768" width="9" style="30"/>
    <col min="6769" max="6769" width="9.21666666666667" style="30"/>
    <col min="6770" max="6776" width="9" style="30"/>
    <col min="6777" max="6777" width="9.21666666666667" style="30"/>
    <col min="6778" max="6784" width="9" style="30"/>
    <col min="6785" max="6785" width="9.21666666666667" style="30"/>
    <col min="6786" max="6792" width="9" style="30"/>
    <col min="6793" max="6793" width="9.21666666666667" style="30"/>
    <col min="6794" max="6800" width="9" style="30"/>
    <col min="6801" max="6801" width="9.21666666666667" style="30"/>
    <col min="6802" max="6808" width="9" style="30"/>
    <col min="6809" max="6809" width="9.21666666666667" style="30"/>
    <col min="6810" max="6816" width="9" style="30"/>
    <col min="6817" max="6817" width="9.21666666666667" style="30"/>
    <col min="6818" max="6824" width="9" style="30"/>
    <col min="6825" max="6825" width="9.21666666666667" style="30"/>
    <col min="6826" max="6832" width="9" style="30"/>
    <col min="6833" max="6833" width="9.21666666666667" style="30"/>
    <col min="6834" max="6840" width="9" style="30"/>
    <col min="6841" max="6841" width="9.21666666666667" style="30"/>
    <col min="6842" max="6848" width="9" style="30"/>
    <col min="6849" max="6849" width="9.21666666666667" style="30"/>
    <col min="6850" max="6856" width="9" style="30"/>
    <col min="6857" max="6857" width="9.21666666666667" style="30"/>
    <col min="6858" max="6864" width="9" style="30"/>
    <col min="6865" max="6865" width="9.21666666666667" style="30"/>
    <col min="6866" max="6872" width="9" style="30"/>
    <col min="6873" max="6873" width="9.21666666666667" style="30"/>
    <col min="6874" max="6880" width="9" style="30"/>
    <col min="6881" max="6881" width="9.21666666666667" style="30"/>
    <col min="6882" max="6888" width="9" style="30"/>
    <col min="6889" max="6889" width="9.21666666666667" style="30"/>
    <col min="6890" max="6896" width="9" style="30"/>
    <col min="6897" max="6897" width="9.21666666666667" style="30"/>
    <col min="6898" max="6904" width="9" style="30"/>
    <col min="6905" max="6905" width="9.21666666666667" style="30"/>
    <col min="6906" max="6912" width="9" style="30"/>
    <col min="6913" max="6913" width="9.21666666666667" style="30"/>
    <col min="6914" max="6920" width="9" style="30"/>
    <col min="6921" max="6921" width="9.21666666666667" style="30"/>
    <col min="6922" max="6928" width="9" style="30"/>
    <col min="6929" max="6929" width="9.21666666666667" style="30"/>
    <col min="6930" max="6936" width="9" style="30"/>
    <col min="6937" max="6937" width="9.21666666666667" style="30"/>
    <col min="6938" max="6944" width="9" style="30"/>
    <col min="6945" max="6945" width="9.21666666666667" style="30"/>
    <col min="6946" max="6952" width="9" style="30"/>
    <col min="6953" max="6953" width="9.21666666666667" style="30"/>
    <col min="6954" max="6960" width="9" style="30"/>
    <col min="6961" max="6961" width="9.21666666666667" style="30"/>
    <col min="6962" max="6968" width="9" style="30"/>
    <col min="6969" max="6969" width="9.21666666666667" style="30"/>
    <col min="6970" max="6976" width="9" style="30"/>
    <col min="6977" max="6977" width="9.21666666666667" style="30"/>
    <col min="6978" max="6984" width="9" style="30"/>
    <col min="6985" max="6985" width="9.21666666666667" style="30"/>
    <col min="6986" max="6992" width="9" style="30"/>
    <col min="6993" max="6993" width="9.21666666666667" style="30"/>
    <col min="6994" max="7000" width="9" style="30"/>
    <col min="7001" max="7001" width="9.21666666666667" style="30"/>
    <col min="7002" max="7008" width="9" style="30"/>
    <col min="7009" max="7009" width="9.21666666666667" style="30"/>
    <col min="7010" max="7016" width="9" style="30"/>
    <col min="7017" max="7017" width="9.21666666666667" style="30"/>
    <col min="7018" max="7024" width="9" style="30"/>
    <col min="7025" max="7025" width="9.21666666666667" style="30"/>
    <col min="7026" max="7032" width="9" style="30"/>
    <col min="7033" max="7033" width="9.21666666666667" style="30"/>
    <col min="7034" max="7040" width="9" style="30"/>
    <col min="7041" max="7041" width="9.21666666666667" style="30"/>
    <col min="7042" max="7048" width="9" style="30"/>
    <col min="7049" max="7049" width="9.21666666666667" style="30"/>
    <col min="7050" max="7056" width="9" style="30"/>
    <col min="7057" max="7057" width="9.21666666666667" style="30"/>
    <col min="7058" max="7064" width="9" style="30"/>
    <col min="7065" max="7065" width="9.21666666666667" style="30"/>
    <col min="7066" max="7072" width="9" style="30"/>
    <col min="7073" max="7073" width="9.21666666666667" style="30"/>
    <col min="7074" max="7080" width="9" style="30"/>
    <col min="7081" max="7081" width="9.21666666666667" style="30"/>
    <col min="7082" max="7088" width="9" style="30"/>
    <col min="7089" max="7089" width="9.21666666666667" style="30"/>
    <col min="7090" max="7096" width="9" style="30"/>
    <col min="7097" max="7097" width="9.21666666666667" style="30"/>
    <col min="7098" max="7104" width="9" style="30"/>
    <col min="7105" max="7105" width="9.21666666666667" style="30"/>
    <col min="7106" max="7112" width="9" style="30"/>
    <col min="7113" max="7113" width="9.21666666666667" style="30"/>
    <col min="7114" max="7120" width="9" style="30"/>
    <col min="7121" max="7121" width="9.21666666666667" style="30"/>
    <col min="7122" max="7128" width="9" style="30"/>
    <col min="7129" max="7129" width="9.21666666666667" style="30"/>
    <col min="7130" max="7136" width="9" style="30"/>
    <col min="7137" max="7137" width="9.21666666666667" style="30"/>
    <col min="7138" max="7144" width="9" style="30"/>
    <col min="7145" max="7145" width="9.21666666666667" style="30"/>
    <col min="7146" max="7152" width="9" style="30"/>
    <col min="7153" max="7153" width="9.21666666666667" style="30"/>
    <col min="7154" max="7160" width="9" style="30"/>
    <col min="7161" max="7161" width="9.21666666666667" style="30"/>
    <col min="7162" max="7168" width="9" style="30"/>
    <col min="7169" max="7169" width="9.21666666666667" style="30"/>
    <col min="7170" max="7176" width="9" style="30"/>
    <col min="7177" max="7177" width="9.21666666666667" style="30"/>
    <col min="7178" max="7184" width="9" style="30"/>
    <col min="7185" max="7185" width="9.21666666666667" style="30"/>
    <col min="7186" max="7192" width="9" style="30"/>
    <col min="7193" max="7193" width="9.21666666666667" style="30"/>
    <col min="7194" max="7200" width="9" style="30"/>
    <col min="7201" max="7201" width="9.21666666666667" style="30"/>
    <col min="7202" max="7208" width="9" style="30"/>
    <col min="7209" max="7209" width="9.21666666666667" style="30"/>
    <col min="7210" max="7216" width="9" style="30"/>
    <col min="7217" max="7217" width="9.21666666666667" style="30"/>
    <col min="7218" max="7224" width="9" style="30"/>
    <col min="7225" max="7225" width="9.21666666666667" style="30"/>
    <col min="7226" max="7232" width="9" style="30"/>
    <col min="7233" max="7233" width="9.21666666666667" style="30"/>
    <col min="7234" max="7240" width="9" style="30"/>
    <col min="7241" max="7241" width="9.21666666666667" style="30"/>
    <col min="7242" max="7248" width="9" style="30"/>
    <col min="7249" max="7249" width="9.21666666666667" style="30"/>
    <col min="7250" max="7256" width="9" style="30"/>
    <col min="7257" max="7257" width="9.21666666666667" style="30"/>
    <col min="7258" max="7264" width="9" style="30"/>
    <col min="7265" max="7265" width="9.21666666666667" style="30"/>
    <col min="7266" max="7272" width="9" style="30"/>
    <col min="7273" max="7273" width="9.21666666666667" style="30"/>
    <col min="7274" max="7280" width="9" style="30"/>
    <col min="7281" max="7281" width="9.21666666666667" style="30"/>
    <col min="7282" max="7288" width="9" style="30"/>
    <col min="7289" max="7289" width="9.21666666666667" style="30"/>
    <col min="7290" max="7296" width="9" style="30"/>
    <col min="7297" max="7297" width="9.21666666666667" style="30"/>
    <col min="7298" max="7304" width="9" style="30"/>
    <col min="7305" max="7305" width="9.21666666666667" style="30"/>
    <col min="7306" max="7312" width="9" style="30"/>
    <col min="7313" max="7313" width="9.21666666666667" style="30"/>
    <col min="7314" max="7320" width="9" style="30"/>
    <col min="7321" max="7321" width="9.21666666666667" style="30"/>
    <col min="7322" max="7328" width="9" style="30"/>
    <col min="7329" max="7329" width="9.21666666666667" style="30"/>
    <col min="7330" max="7336" width="9" style="30"/>
    <col min="7337" max="7337" width="9.21666666666667" style="30"/>
    <col min="7338" max="7344" width="9" style="30"/>
    <col min="7345" max="7345" width="9.21666666666667" style="30"/>
    <col min="7346" max="7352" width="9" style="30"/>
    <col min="7353" max="7353" width="9.21666666666667" style="30"/>
    <col min="7354" max="7360" width="9" style="30"/>
    <col min="7361" max="7361" width="9.21666666666667" style="30"/>
    <col min="7362" max="7368" width="9" style="30"/>
    <col min="7369" max="7369" width="9.21666666666667" style="30"/>
    <col min="7370" max="7376" width="9" style="30"/>
    <col min="7377" max="7377" width="9.21666666666667" style="30"/>
    <col min="7378" max="7384" width="9" style="30"/>
    <col min="7385" max="7385" width="9.21666666666667" style="30"/>
    <col min="7386" max="7392" width="9" style="30"/>
    <col min="7393" max="7393" width="9.21666666666667" style="30"/>
    <col min="7394" max="7400" width="9" style="30"/>
    <col min="7401" max="7401" width="9.21666666666667" style="30"/>
    <col min="7402" max="7408" width="9" style="30"/>
    <col min="7409" max="7409" width="9.21666666666667" style="30"/>
    <col min="7410" max="7416" width="9" style="30"/>
    <col min="7417" max="7417" width="9.21666666666667" style="30"/>
    <col min="7418" max="7424" width="9" style="30"/>
    <col min="7425" max="7425" width="9.21666666666667" style="30"/>
    <col min="7426" max="7432" width="9" style="30"/>
    <col min="7433" max="7433" width="9.21666666666667" style="30"/>
    <col min="7434" max="7440" width="9" style="30"/>
    <col min="7441" max="7441" width="9.21666666666667" style="30"/>
    <col min="7442" max="7448" width="9" style="30"/>
    <col min="7449" max="7449" width="9.21666666666667" style="30"/>
    <col min="7450" max="7456" width="9" style="30"/>
    <col min="7457" max="7457" width="9.21666666666667" style="30"/>
    <col min="7458" max="7464" width="9" style="30"/>
    <col min="7465" max="7465" width="9.21666666666667" style="30"/>
    <col min="7466" max="7472" width="9" style="30"/>
    <col min="7473" max="7473" width="9.21666666666667" style="30"/>
    <col min="7474" max="7480" width="9" style="30"/>
    <col min="7481" max="7481" width="9.21666666666667" style="30"/>
    <col min="7482" max="7488" width="9" style="30"/>
    <col min="7489" max="7489" width="9.21666666666667" style="30"/>
    <col min="7490" max="7496" width="9" style="30"/>
    <col min="7497" max="7497" width="9.21666666666667" style="30"/>
    <col min="7498" max="7504" width="9" style="30"/>
    <col min="7505" max="7505" width="9.21666666666667" style="30"/>
    <col min="7506" max="7512" width="9" style="30"/>
    <col min="7513" max="7513" width="9.21666666666667" style="30"/>
    <col min="7514" max="7520" width="9" style="30"/>
    <col min="7521" max="7521" width="9.21666666666667" style="30"/>
    <col min="7522" max="7528" width="9" style="30"/>
    <col min="7529" max="7529" width="9.21666666666667" style="30"/>
    <col min="7530" max="7536" width="9" style="30"/>
    <col min="7537" max="7537" width="9.21666666666667" style="30"/>
    <col min="7538" max="7544" width="9" style="30"/>
    <col min="7545" max="7545" width="9.21666666666667" style="30"/>
    <col min="7546" max="7552" width="9" style="30"/>
    <col min="7553" max="7553" width="9.21666666666667" style="30"/>
    <col min="7554" max="7560" width="9" style="30"/>
    <col min="7561" max="7561" width="9.21666666666667" style="30"/>
    <col min="7562" max="7568" width="9" style="30"/>
    <col min="7569" max="7569" width="9.21666666666667" style="30"/>
    <col min="7570" max="7576" width="9" style="30"/>
    <col min="7577" max="7577" width="9.21666666666667" style="30"/>
    <col min="7578" max="7584" width="9" style="30"/>
    <col min="7585" max="7585" width="9.21666666666667" style="30"/>
    <col min="7586" max="7592" width="9" style="30"/>
    <col min="7593" max="7593" width="9.21666666666667" style="30"/>
    <col min="7594" max="7600" width="9" style="30"/>
    <col min="7601" max="7601" width="9.21666666666667" style="30"/>
    <col min="7602" max="7608" width="9" style="30"/>
    <col min="7609" max="7609" width="9.21666666666667" style="30"/>
    <col min="7610" max="7616" width="9" style="30"/>
    <col min="7617" max="7617" width="9.21666666666667" style="30"/>
    <col min="7618" max="7624" width="9" style="30"/>
    <col min="7625" max="7625" width="9.21666666666667" style="30"/>
    <col min="7626" max="7632" width="9" style="30"/>
    <col min="7633" max="7633" width="9.21666666666667" style="30"/>
    <col min="7634" max="7640" width="9" style="30"/>
    <col min="7641" max="7641" width="9.21666666666667" style="30"/>
    <col min="7642" max="7648" width="9" style="30"/>
    <col min="7649" max="7649" width="9.21666666666667" style="30"/>
    <col min="7650" max="7656" width="9" style="30"/>
    <col min="7657" max="7657" width="9.21666666666667" style="30"/>
    <col min="7658" max="7664" width="9" style="30"/>
    <col min="7665" max="7665" width="9.21666666666667" style="30"/>
    <col min="7666" max="7672" width="9" style="30"/>
    <col min="7673" max="7673" width="9.21666666666667" style="30"/>
    <col min="7674" max="7680" width="9" style="30"/>
    <col min="7681" max="7681" width="9.21666666666667" style="30"/>
    <col min="7682" max="7688" width="9" style="30"/>
    <col min="7689" max="7689" width="9.21666666666667" style="30"/>
    <col min="7690" max="7696" width="9" style="30"/>
    <col min="7697" max="7697" width="9.21666666666667" style="30"/>
    <col min="7698" max="7704" width="9" style="30"/>
    <col min="7705" max="7705" width="9.21666666666667" style="30"/>
    <col min="7706" max="7712" width="9" style="30"/>
    <col min="7713" max="7713" width="9.21666666666667" style="30"/>
    <col min="7714" max="7720" width="9" style="30"/>
    <col min="7721" max="7721" width="9.21666666666667" style="30"/>
    <col min="7722" max="7728" width="9" style="30"/>
    <col min="7729" max="7729" width="9.21666666666667" style="30"/>
    <col min="7730" max="7736" width="9" style="30"/>
    <col min="7737" max="7737" width="9.21666666666667" style="30"/>
    <col min="7738" max="7744" width="9" style="30"/>
    <col min="7745" max="7745" width="9.21666666666667" style="30"/>
    <col min="7746" max="7752" width="9" style="30"/>
    <col min="7753" max="7753" width="9.21666666666667" style="30"/>
    <col min="7754" max="7760" width="9" style="30"/>
    <col min="7761" max="7761" width="9.21666666666667" style="30"/>
    <col min="7762" max="7768" width="9" style="30"/>
    <col min="7769" max="7769" width="9.21666666666667" style="30"/>
    <col min="7770" max="7776" width="9" style="30"/>
    <col min="7777" max="7777" width="9.21666666666667" style="30"/>
    <col min="7778" max="7784" width="9" style="30"/>
    <col min="7785" max="7785" width="9.21666666666667" style="30"/>
    <col min="7786" max="7792" width="9" style="30"/>
    <col min="7793" max="7793" width="9.21666666666667" style="30"/>
    <col min="7794" max="7800" width="9" style="30"/>
    <col min="7801" max="7801" width="9.21666666666667" style="30"/>
    <col min="7802" max="7808" width="9" style="30"/>
    <col min="7809" max="7809" width="9.21666666666667" style="30"/>
    <col min="7810" max="7816" width="9" style="30"/>
    <col min="7817" max="7817" width="9.21666666666667" style="30"/>
    <col min="7818" max="7824" width="9" style="30"/>
    <col min="7825" max="7825" width="9.21666666666667" style="30"/>
    <col min="7826" max="7832" width="9" style="30"/>
    <col min="7833" max="7833" width="9.21666666666667" style="30"/>
    <col min="7834" max="7840" width="9" style="30"/>
    <col min="7841" max="7841" width="9.21666666666667" style="30"/>
    <col min="7842" max="7848" width="9" style="30"/>
    <col min="7849" max="7849" width="9.21666666666667" style="30"/>
    <col min="7850" max="7856" width="9" style="30"/>
    <col min="7857" max="7857" width="9.21666666666667" style="30"/>
    <col min="7858" max="7864" width="9" style="30"/>
    <col min="7865" max="7865" width="9.21666666666667" style="30"/>
    <col min="7866" max="7872" width="9" style="30"/>
    <col min="7873" max="7873" width="9.21666666666667" style="30"/>
    <col min="7874" max="7880" width="9" style="30"/>
    <col min="7881" max="7881" width="9.21666666666667" style="30"/>
    <col min="7882" max="7888" width="9" style="30"/>
    <col min="7889" max="7889" width="9.21666666666667" style="30"/>
    <col min="7890" max="7896" width="9" style="30"/>
    <col min="7897" max="7897" width="9.21666666666667" style="30"/>
    <col min="7898" max="7904" width="9" style="30"/>
    <col min="7905" max="7905" width="9.21666666666667" style="30"/>
    <col min="7906" max="7912" width="9" style="30"/>
    <col min="7913" max="7913" width="9.21666666666667" style="30"/>
    <col min="7914" max="7920" width="9" style="30"/>
    <col min="7921" max="7921" width="9.21666666666667" style="30"/>
    <col min="7922" max="7928" width="9" style="30"/>
    <col min="7929" max="7929" width="9.21666666666667" style="30"/>
    <col min="7930" max="7936" width="9" style="30"/>
    <col min="7937" max="7937" width="9.21666666666667" style="30"/>
    <col min="7938" max="7944" width="9" style="30"/>
    <col min="7945" max="7945" width="9.21666666666667" style="30"/>
    <col min="7946" max="7952" width="9" style="30"/>
    <col min="7953" max="7953" width="9.21666666666667" style="30"/>
    <col min="7954" max="7960" width="9" style="30"/>
    <col min="7961" max="7961" width="9.21666666666667" style="30"/>
    <col min="7962" max="7968" width="9" style="30"/>
    <col min="7969" max="7969" width="9.21666666666667" style="30"/>
    <col min="7970" max="7976" width="9" style="30"/>
    <col min="7977" max="7977" width="9.21666666666667" style="30"/>
    <col min="7978" max="7984" width="9" style="30"/>
    <col min="7985" max="7985" width="9.21666666666667" style="30"/>
    <col min="7986" max="7992" width="9" style="30"/>
    <col min="7993" max="7993" width="9.21666666666667" style="30"/>
    <col min="7994" max="8000" width="9" style="30"/>
    <col min="8001" max="8001" width="9.21666666666667" style="30"/>
    <col min="8002" max="8008" width="9" style="30"/>
    <col min="8009" max="8009" width="9.21666666666667" style="30"/>
    <col min="8010" max="8016" width="9" style="30"/>
    <col min="8017" max="8017" width="9.21666666666667" style="30"/>
    <col min="8018" max="8024" width="9" style="30"/>
    <col min="8025" max="8025" width="9.21666666666667" style="30"/>
    <col min="8026" max="8032" width="9" style="30"/>
    <col min="8033" max="8033" width="9.21666666666667" style="30"/>
    <col min="8034" max="8040" width="9" style="30"/>
    <col min="8041" max="8041" width="9.21666666666667" style="30"/>
    <col min="8042" max="8048" width="9" style="30"/>
    <col min="8049" max="8049" width="9.21666666666667" style="30"/>
    <col min="8050" max="8056" width="9" style="30"/>
    <col min="8057" max="8057" width="9.21666666666667" style="30"/>
    <col min="8058" max="8064" width="9" style="30"/>
    <col min="8065" max="8065" width="9.21666666666667" style="30"/>
    <col min="8066" max="8072" width="9" style="30"/>
    <col min="8073" max="8073" width="9.21666666666667" style="30"/>
    <col min="8074" max="8080" width="9" style="30"/>
    <col min="8081" max="8081" width="9.21666666666667" style="30"/>
    <col min="8082" max="8088" width="9" style="30"/>
    <col min="8089" max="8089" width="9.21666666666667" style="30"/>
    <col min="8090" max="8096" width="9" style="30"/>
    <col min="8097" max="8097" width="9.21666666666667" style="30"/>
    <col min="8098" max="8104" width="9" style="30"/>
    <col min="8105" max="8105" width="9.21666666666667" style="30"/>
    <col min="8106" max="8112" width="9" style="30"/>
    <col min="8113" max="8113" width="9.21666666666667" style="30"/>
    <col min="8114" max="8120" width="9" style="30"/>
    <col min="8121" max="8121" width="9.21666666666667" style="30"/>
    <col min="8122" max="8128" width="9" style="30"/>
    <col min="8129" max="8129" width="9.21666666666667" style="30"/>
    <col min="8130" max="8136" width="9" style="30"/>
    <col min="8137" max="8137" width="9.21666666666667" style="30"/>
    <col min="8138" max="8144" width="9" style="30"/>
    <col min="8145" max="8145" width="9.21666666666667" style="30"/>
    <col min="8146" max="8152" width="9" style="30"/>
    <col min="8153" max="8153" width="9.21666666666667" style="30"/>
    <col min="8154" max="8160" width="9" style="30"/>
    <col min="8161" max="8161" width="9.21666666666667" style="30"/>
    <col min="8162" max="8168" width="9" style="30"/>
    <col min="8169" max="8169" width="9.21666666666667" style="30"/>
    <col min="8170" max="8176" width="9" style="30"/>
    <col min="8177" max="8177" width="9.21666666666667" style="30"/>
    <col min="8178" max="8184" width="9" style="30"/>
    <col min="8185" max="8185" width="9.21666666666667" style="30"/>
    <col min="8186" max="8192" width="9" style="30"/>
    <col min="8193" max="8193" width="9.21666666666667" style="30"/>
    <col min="8194" max="8200" width="9" style="30"/>
    <col min="8201" max="8201" width="9.21666666666667" style="30"/>
    <col min="8202" max="8208" width="9" style="30"/>
    <col min="8209" max="8209" width="9.21666666666667" style="30"/>
    <col min="8210" max="8216" width="9" style="30"/>
    <col min="8217" max="8217" width="9.21666666666667" style="30"/>
    <col min="8218" max="8224" width="9" style="30"/>
    <col min="8225" max="8225" width="9.21666666666667" style="30"/>
    <col min="8226" max="8232" width="9" style="30"/>
    <col min="8233" max="8233" width="9.21666666666667" style="30"/>
    <col min="8234" max="8240" width="9" style="30"/>
    <col min="8241" max="8241" width="9.21666666666667" style="30"/>
    <col min="8242" max="8248" width="9" style="30"/>
    <col min="8249" max="8249" width="9.21666666666667" style="30"/>
    <col min="8250" max="8256" width="9" style="30"/>
    <col min="8257" max="8257" width="9.21666666666667" style="30"/>
    <col min="8258" max="8264" width="9" style="30"/>
    <col min="8265" max="8265" width="9.21666666666667" style="30"/>
    <col min="8266" max="8272" width="9" style="30"/>
    <col min="8273" max="8273" width="9.21666666666667" style="30"/>
    <col min="8274" max="8280" width="9" style="30"/>
    <col min="8281" max="8281" width="9.21666666666667" style="30"/>
    <col min="8282" max="8288" width="9" style="30"/>
    <col min="8289" max="8289" width="9.21666666666667" style="30"/>
    <col min="8290" max="8296" width="9" style="30"/>
    <col min="8297" max="8297" width="9.21666666666667" style="30"/>
    <col min="8298" max="8304" width="9" style="30"/>
    <col min="8305" max="8305" width="9.21666666666667" style="30"/>
    <col min="8306" max="8312" width="9" style="30"/>
    <col min="8313" max="8313" width="9.21666666666667" style="30"/>
    <col min="8314" max="8320" width="9" style="30"/>
    <col min="8321" max="8321" width="9.21666666666667" style="30"/>
    <col min="8322" max="8328" width="9" style="30"/>
    <col min="8329" max="8329" width="9.21666666666667" style="30"/>
    <col min="8330" max="8336" width="9" style="30"/>
    <col min="8337" max="8337" width="9.21666666666667" style="30"/>
    <col min="8338" max="8344" width="9" style="30"/>
    <col min="8345" max="8345" width="9.21666666666667" style="30"/>
    <col min="8346" max="8352" width="9" style="30"/>
    <col min="8353" max="8353" width="9.21666666666667" style="30"/>
    <col min="8354" max="8360" width="9" style="30"/>
    <col min="8361" max="8361" width="9.21666666666667" style="30"/>
    <col min="8362" max="8368" width="9" style="30"/>
    <col min="8369" max="8369" width="9.21666666666667" style="30"/>
    <col min="8370" max="8376" width="9" style="30"/>
    <col min="8377" max="8377" width="9.21666666666667" style="30"/>
    <col min="8378" max="8384" width="9" style="30"/>
    <col min="8385" max="8385" width="9.21666666666667" style="30"/>
    <col min="8386" max="8392" width="9" style="30"/>
    <col min="8393" max="8393" width="9.21666666666667" style="30"/>
    <col min="8394" max="8400" width="9" style="30"/>
    <col min="8401" max="8401" width="9.21666666666667" style="30"/>
    <col min="8402" max="8408" width="9" style="30"/>
    <col min="8409" max="8409" width="9.21666666666667" style="30"/>
    <col min="8410" max="8416" width="9" style="30"/>
    <col min="8417" max="8417" width="9.21666666666667" style="30"/>
    <col min="8418" max="8424" width="9" style="30"/>
    <col min="8425" max="8425" width="9.21666666666667" style="30"/>
    <col min="8426" max="8432" width="9" style="30"/>
    <col min="8433" max="8433" width="9.21666666666667" style="30"/>
    <col min="8434" max="8440" width="9" style="30"/>
    <col min="8441" max="8441" width="9.21666666666667" style="30"/>
    <col min="8442" max="8448" width="9" style="30"/>
    <col min="8449" max="8449" width="9.21666666666667" style="30"/>
    <col min="8450" max="8456" width="9" style="30"/>
    <col min="8457" max="8457" width="9.21666666666667" style="30"/>
    <col min="8458" max="8464" width="9" style="30"/>
    <col min="8465" max="8465" width="9.21666666666667" style="30"/>
    <col min="8466" max="8472" width="9" style="30"/>
    <col min="8473" max="8473" width="9.21666666666667" style="30"/>
    <col min="8474" max="8480" width="9" style="30"/>
    <col min="8481" max="8481" width="9.21666666666667" style="30"/>
    <col min="8482" max="8488" width="9" style="30"/>
    <col min="8489" max="8489" width="9.21666666666667" style="30"/>
    <col min="8490" max="8496" width="9" style="30"/>
    <col min="8497" max="8497" width="9.21666666666667" style="30"/>
    <col min="8498" max="8504" width="9" style="30"/>
    <col min="8505" max="8505" width="9.21666666666667" style="30"/>
    <col min="8506" max="8512" width="9" style="30"/>
    <col min="8513" max="8513" width="9.21666666666667" style="30"/>
    <col min="8514" max="8520" width="9" style="30"/>
    <col min="8521" max="8521" width="9.21666666666667" style="30"/>
    <col min="8522" max="8528" width="9" style="30"/>
    <col min="8529" max="8529" width="9.21666666666667" style="30"/>
    <col min="8530" max="8536" width="9" style="30"/>
    <col min="8537" max="8537" width="9.21666666666667" style="30"/>
    <col min="8538" max="8544" width="9" style="30"/>
    <col min="8545" max="8545" width="9.21666666666667" style="30"/>
    <col min="8546" max="8552" width="9" style="30"/>
    <col min="8553" max="8553" width="9.21666666666667" style="30"/>
    <col min="8554" max="8560" width="9" style="30"/>
    <col min="8561" max="8561" width="9.21666666666667" style="30"/>
    <col min="8562" max="8568" width="9" style="30"/>
    <col min="8569" max="8569" width="9.21666666666667" style="30"/>
    <col min="8570" max="8576" width="9" style="30"/>
    <col min="8577" max="8577" width="9.21666666666667" style="30"/>
    <col min="8578" max="8584" width="9" style="30"/>
    <col min="8585" max="8585" width="9.21666666666667" style="30"/>
    <col min="8586" max="8592" width="9" style="30"/>
    <col min="8593" max="8593" width="9.21666666666667" style="30"/>
    <col min="8594" max="8600" width="9" style="30"/>
    <col min="8601" max="8601" width="9.21666666666667" style="30"/>
    <col min="8602" max="8608" width="9" style="30"/>
    <col min="8609" max="8609" width="9.21666666666667" style="30"/>
    <col min="8610" max="8616" width="9" style="30"/>
    <col min="8617" max="8617" width="9.21666666666667" style="30"/>
    <col min="8618" max="8624" width="9" style="30"/>
    <col min="8625" max="8625" width="9.21666666666667" style="30"/>
    <col min="8626" max="8632" width="9" style="30"/>
    <col min="8633" max="8633" width="9.21666666666667" style="30"/>
    <col min="8634" max="8640" width="9" style="30"/>
    <col min="8641" max="8641" width="9.21666666666667" style="30"/>
    <col min="8642" max="8648" width="9" style="30"/>
    <col min="8649" max="8649" width="9.21666666666667" style="30"/>
    <col min="8650" max="8656" width="9" style="30"/>
    <col min="8657" max="8657" width="9.21666666666667" style="30"/>
    <col min="8658" max="8664" width="9" style="30"/>
    <col min="8665" max="8665" width="9.21666666666667" style="30"/>
    <col min="8666" max="8672" width="9" style="30"/>
    <col min="8673" max="8673" width="9.21666666666667" style="30"/>
    <col min="8674" max="8680" width="9" style="30"/>
    <col min="8681" max="8681" width="9.21666666666667" style="30"/>
    <col min="8682" max="8688" width="9" style="30"/>
    <col min="8689" max="8689" width="9.21666666666667" style="30"/>
    <col min="8690" max="8696" width="9" style="30"/>
    <col min="8697" max="8697" width="9.21666666666667" style="30"/>
    <col min="8698" max="8704" width="9" style="30"/>
    <col min="8705" max="8705" width="9.21666666666667" style="30"/>
    <col min="8706" max="8712" width="9" style="30"/>
    <col min="8713" max="8713" width="9.21666666666667" style="30"/>
    <col min="8714" max="8720" width="9" style="30"/>
    <col min="8721" max="8721" width="9.21666666666667" style="30"/>
    <col min="8722" max="8728" width="9" style="30"/>
    <col min="8729" max="8729" width="9.21666666666667" style="30"/>
    <col min="8730" max="8736" width="9" style="30"/>
    <col min="8737" max="8737" width="9.21666666666667" style="30"/>
    <col min="8738" max="8744" width="9" style="30"/>
    <col min="8745" max="8745" width="9.21666666666667" style="30"/>
    <col min="8746" max="8752" width="9" style="30"/>
    <col min="8753" max="8753" width="9.21666666666667" style="30"/>
    <col min="8754" max="8760" width="9" style="30"/>
    <col min="8761" max="8761" width="9.21666666666667" style="30"/>
    <col min="8762" max="8768" width="9" style="30"/>
    <col min="8769" max="8769" width="9.21666666666667" style="30"/>
    <col min="8770" max="8776" width="9" style="30"/>
    <col min="8777" max="8777" width="9.21666666666667" style="30"/>
    <col min="8778" max="8784" width="9" style="30"/>
    <col min="8785" max="8785" width="9.21666666666667" style="30"/>
    <col min="8786" max="8792" width="9" style="30"/>
    <col min="8793" max="8793" width="9.21666666666667" style="30"/>
    <col min="8794" max="8800" width="9" style="30"/>
    <col min="8801" max="8801" width="9.21666666666667" style="30"/>
    <col min="8802" max="8808" width="9" style="30"/>
    <col min="8809" max="8809" width="9.21666666666667" style="30"/>
    <col min="8810" max="8816" width="9" style="30"/>
    <col min="8817" max="8817" width="9.21666666666667" style="30"/>
    <col min="8818" max="8824" width="9" style="30"/>
    <col min="8825" max="8825" width="9.21666666666667" style="30"/>
    <col min="8826" max="8832" width="9" style="30"/>
    <col min="8833" max="8833" width="9.21666666666667" style="30"/>
    <col min="8834" max="8840" width="9" style="30"/>
    <col min="8841" max="8841" width="9.21666666666667" style="30"/>
    <col min="8842" max="8848" width="9" style="30"/>
    <col min="8849" max="8849" width="9.21666666666667" style="30"/>
    <col min="8850" max="8856" width="9" style="30"/>
    <col min="8857" max="8857" width="9.21666666666667" style="30"/>
    <col min="8858" max="8864" width="9" style="30"/>
    <col min="8865" max="8865" width="9.21666666666667" style="30"/>
    <col min="8866" max="8872" width="9" style="30"/>
    <col min="8873" max="8873" width="9.21666666666667" style="30"/>
    <col min="8874" max="8880" width="9" style="30"/>
    <col min="8881" max="8881" width="9.21666666666667" style="30"/>
    <col min="8882" max="8888" width="9" style="30"/>
    <col min="8889" max="8889" width="9.21666666666667" style="30"/>
    <col min="8890" max="8896" width="9" style="30"/>
    <col min="8897" max="8897" width="9.21666666666667" style="30"/>
    <col min="8898" max="8904" width="9" style="30"/>
    <col min="8905" max="8905" width="9.21666666666667" style="30"/>
    <col min="8906" max="8912" width="9" style="30"/>
    <col min="8913" max="8913" width="9.21666666666667" style="30"/>
    <col min="8914" max="8920" width="9" style="30"/>
    <col min="8921" max="8921" width="9.21666666666667" style="30"/>
    <col min="8922" max="8928" width="9" style="30"/>
    <col min="8929" max="8929" width="9.21666666666667" style="30"/>
    <col min="8930" max="8936" width="9" style="30"/>
    <col min="8937" max="8937" width="9.21666666666667" style="30"/>
    <col min="8938" max="8944" width="9" style="30"/>
    <col min="8945" max="8945" width="9.21666666666667" style="30"/>
    <col min="8946" max="8952" width="9" style="30"/>
    <col min="8953" max="8953" width="9.21666666666667" style="30"/>
    <col min="8954" max="8960" width="9" style="30"/>
    <col min="8961" max="8961" width="9.21666666666667" style="30"/>
    <col min="8962" max="8968" width="9" style="30"/>
    <col min="8969" max="8969" width="9.21666666666667" style="30"/>
    <col min="8970" max="8976" width="9" style="30"/>
    <col min="8977" max="8977" width="9.21666666666667" style="30"/>
    <col min="8978" max="8984" width="9" style="30"/>
    <col min="8985" max="8985" width="9.21666666666667" style="30"/>
    <col min="8986" max="8992" width="9" style="30"/>
    <col min="8993" max="8993" width="9.21666666666667" style="30"/>
    <col min="8994" max="9000" width="9" style="30"/>
    <col min="9001" max="9001" width="9.21666666666667" style="30"/>
    <col min="9002" max="9008" width="9" style="30"/>
    <col min="9009" max="9009" width="9.21666666666667" style="30"/>
    <col min="9010" max="9016" width="9" style="30"/>
    <col min="9017" max="9017" width="9.21666666666667" style="30"/>
    <col min="9018" max="9024" width="9" style="30"/>
    <col min="9025" max="9025" width="9.21666666666667" style="30"/>
    <col min="9026" max="9032" width="9" style="30"/>
    <col min="9033" max="9033" width="9.21666666666667" style="30"/>
    <col min="9034" max="9040" width="9" style="30"/>
    <col min="9041" max="9041" width="9.21666666666667" style="30"/>
    <col min="9042" max="9048" width="9" style="30"/>
    <col min="9049" max="9049" width="9.21666666666667" style="30"/>
    <col min="9050" max="9056" width="9" style="30"/>
    <col min="9057" max="9057" width="9.21666666666667" style="30"/>
    <col min="9058" max="9064" width="9" style="30"/>
    <col min="9065" max="9065" width="9.21666666666667" style="30"/>
    <col min="9066" max="9072" width="9" style="30"/>
    <col min="9073" max="9073" width="9.21666666666667" style="30"/>
    <col min="9074" max="9080" width="9" style="30"/>
    <col min="9081" max="9081" width="9.21666666666667" style="30"/>
    <col min="9082" max="9088" width="9" style="30"/>
    <col min="9089" max="9089" width="9.21666666666667" style="30"/>
    <col min="9090" max="9096" width="9" style="30"/>
    <col min="9097" max="9097" width="9.21666666666667" style="30"/>
    <col min="9098" max="9104" width="9" style="30"/>
    <col min="9105" max="9105" width="9.21666666666667" style="30"/>
    <col min="9106" max="9112" width="9" style="30"/>
    <col min="9113" max="9113" width="9.21666666666667" style="30"/>
    <col min="9114" max="9120" width="9" style="30"/>
    <col min="9121" max="9121" width="9.21666666666667" style="30"/>
    <col min="9122" max="9128" width="9" style="30"/>
    <col min="9129" max="9129" width="9.21666666666667" style="30"/>
    <col min="9130" max="9136" width="9" style="30"/>
    <col min="9137" max="9137" width="9.21666666666667" style="30"/>
    <col min="9138" max="9144" width="9" style="30"/>
    <col min="9145" max="9145" width="9.21666666666667" style="30"/>
    <col min="9146" max="9152" width="9" style="30"/>
    <col min="9153" max="9153" width="9.21666666666667" style="30"/>
    <col min="9154" max="9160" width="9" style="30"/>
    <col min="9161" max="9161" width="9.21666666666667" style="30"/>
    <col min="9162" max="9168" width="9" style="30"/>
    <col min="9169" max="9169" width="9.21666666666667" style="30"/>
    <col min="9170" max="9176" width="9" style="30"/>
    <col min="9177" max="9177" width="9.21666666666667" style="30"/>
    <col min="9178" max="9184" width="9" style="30"/>
    <col min="9185" max="9185" width="9.21666666666667" style="30"/>
    <col min="9186" max="9192" width="9" style="30"/>
    <col min="9193" max="9193" width="9.21666666666667" style="30"/>
    <col min="9194" max="9200" width="9" style="30"/>
    <col min="9201" max="9201" width="9.21666666666667" style="30"/>
    <col min="9202" max="9208" width="9" style="30"/>
    <col min="9209" max="9209" width="9.21666666666667" style="30"/>
    <col min="9210" max="9216" width="9" style="30"/>
    <col min="9217" max="9217" width="9.21666666666667" style="30"/>
    <col min="9218" max="9224" width="9" style="30"/>
    <col min="9225" max="9225" width="9.21666666666667" style="30"/>
    <col min="9226" max="9232" width="9" style="30"/>
    <col min="9233" max="9233" width="9.21666666666667" style="30"/>
    <col min="9234" max="9240" width="9" style="30"/>
    <col min="9241" max="9241" width="9.21666666666667" style="30"/>
    <col min="9242" max="9248" width="9" style="30"/>
    <col min="9249" max="9249" width="9.21666666666667" style="30"/>
    <col min="9250" max="9256" width="9" style="30"/>
    <col min="9257" max="9257" width="9.21666666666667" style="30"/>
    <col min="9258" max="9264" width="9" style="30"/>
    <col min="9265" max="9265" width="9.21666666666667" style="30"/>
    <col min="9266" max="9272" width="9" style="30"/>
    <col min="9273" max="9273" width="9.21666666666667" style="30"/>
    <col min="9274" max="9280" width="9" style="30"/>
    <col min="9281" max="9281" width="9.21666666666667" style="30"/>
    <col min="9282" max="9288" width="9" style="30"/>
    <col min="9289" max="9289" width="9.21666666666667" style="30"/>
    <col min="9290" max="9296" width="9" style="30"/>
    <col min="9297" max="9297" width="9.21666666666667" style="30"/>
    <col min="9298" max="9304" width="9" style="30"/>
    <col min="9305" max="9305" width="9.21666666666667" style="30"/>
    <col min="9306" max="9312" width="9" style="30"/>
    <col min="9313" max="9313" width="9.21666666666667" style="30"/>
    <col min="9314" max="9320" width="9" style="30"/>
    <col min="9321" max="9321" width="9.21666666666667" style="30"/>
    <col min="9322" max="9328" width="9" style="30"/>
    <col min="9329" max="9329" width="9.21666666666667" style="30"/>
    <col min="9330" max="9336" width="9" style="30"/>
    <col min="9337" max="9337" width="9.21666666666667" style="30"/>
    <col min="9338" max="9344" width="9" style="30"/>
    <col min="9345" max="9345" width="9.21666666666667" style="30"/>
    <col min="9346" max="9352" width="9" style="30"/>
    <col min="9353" max="9353" width="9.21666666666667" style="30"/>
    <col min="9354" max="9360" width="9" style="30"/>
    <col min="9361" max="9361" width="9.21666666666667" style="30"/>
    <col min="9362" max="9368" width="9" style="30"/>
    <col min="9369" max="9369" width="9.21666666666667" style="30"/>
    <col min="9370" max="9376" width="9" style="30"/>
    <col min="9377" max="9377" width="9.21666666666667" style="30"/>
    <col min="9378" max="9384" width="9" style="30"/>
    <col min="9385" max="9385" width="9.21666666666667" style="30"/>
    <col min="9386" max="9392" width="9" style="30"/>
    <col min="9393" max="9393" width="9.21666666666667" style="30"/>
    <col min="9394" max="9400" width="9" style="30"/>
    <col min="9401" max="9401" width="9.21666666666667" style="30"/>
    <col min="9402" max="9408" width="9" style="30"/>
    <col min="9409" max="9409" width="9.21666666666667" style="30"/>
    <col min="9410" max="9416" width="9" style="30"/>
    <col min="9417" max="9417" width="9.21666666666667" style="30"/>
    <col min="9418" max="9424" width="9" style="30"/>
    <col min="9425" max="9425" width="9.21666666666667" style="30"/>
    <col min="9426" max="9432" width="9" style="30"/>
    <col min="9433" max="9433" width="9.21666666666667" style="30"/>
    <col min="9434" max="9440" width="9" style="30"/>
    <col min="9441" max="9441" width="9.21666666666667" style="30"/>
    <col min="9442" max="9448" width="9" style="30"/>
    <col min="9449" max="9449" width="9.21666666666667" style="30"/>
    <col min="9450" max="9456" width="9" style="30"/>
    <col min="9457" max="9457" width="9.21666666666667" style="30"/>
    <col min="9458" max="9464" width="9" style="30"/>
    <col min="9465" max="9465" width="9.21666666666667" style="30"/>
    <col min="9466" max="9472" width="9" style="30"/>
    <col min="9473" max="9473" width="9.21666666666667" style="30"/>
    <col min="9474" max="9480" width="9" style="30"/>
    <col min="9481" max="9481" width="9.21666666666667" style="30"/>
    <col min="9482" max="9488" width="9" style="30"/>
    <col min="9489" max="9489" width="9.21666666666667" style="30"/>
    <col min="9490" max="9496" width="9" style="30"/>
    <col min="9497" max="9497" width="9.21666666666667" style="30"/>
    <col min="9498" max="9504" width="9" style="30"/>
    <col min="9505" max="9505" width="9.21666666666667" style="30"/>
    <col min="9506" max="9512" width="9" style="30"/>
    <col min="9513" max="9513" width="9.21666666666667" style="30"/>
    <col min="9514" max="9520" width="9" style="30"/>
    <col min="9521" max="9521" width="9.21666666666667" style="30"/>
    <col min="9522" max="9528" width="9" style="30"/>
    <col min="9529" max="9529" width="9.21666666666667" style="30"/>
    <col min="9530" max="9536" width="9" style="30"/>
    <col min="9537" max="9537" width="9.21666666666667" style="30"/>
    <col min="9538" max="9544" width="9" style="30"/>
    <col min="9545" max="9545" width="9.21666666666667" style="30"/>
    <col min="9546" max="9552" width="9" style="30"/>
    <col min="9553" max="9553" width="9.21666666666667" style="30"/>
    <col min="9554" max="9560" width="9" style="30"/>
    <col min="9561" max="9561" width="9.21666666666667" style="30"/>
    <col min="9562" max="9568" width="9" style="30"/>
    <col min="9569" max="9569" width="9.21666666666667" style="30"/>
    <col min="9570" max="9576" width="9" style="30"/>
    <col min="9577" max="9577" width="9.21666666666667" style="30"/>
    <col min="9578" max="9584" width="9" style="30"/>
    <col min="9585" max="9585" width="9.21666666666667" style="30"/>
    <col min="9586" max="9592" width="9" style="30"/>
    <col min="9593" max="9593" width="9.21666666666667" style="30"/>
    <col min="9594" max="9600" width="9" style="30"/>
    <col min="9601" max="9601" width="9.21666666666667" style="30"/>
    <col min="9602" max="9608" width="9" style="30"/>
    <col min="9609" max="9609" width="9.21666666666667" style="30"/>
    <col min="9610" max="9616" width="9" style="30"/>
    <col min="9617" max="9617" width="9.21666666666667" style="30"/>
    <col min="9618" max="9624" width="9" style="30"/>
    <col min="9625" max="9625" width="9.21666666666667" style="30"/>
    <col min="9626" max="9632" width="9" style="30"/>
    <col min="9633" max="9633" width="9.21666666666667" style="30"/>
    <col min="9634" max="9640" width="9" style="30"/>
    <col min="9641" max="9641" width="9.21666666666667" style="30"/>
    <col min="9642" max="9648" width="9" style="30"/>
    <col min="9649" max="9649" width="9.21666666666667" style="30"/>
    <col min="9650" max="9656" width="9" style="30"/>
    <col min="9657" max="9657" width="9.21666666666667" style="30"/>
    <col min="9658" max="9664" width="9" style="30"/>
    <col min="9665" max="9665" width="9.21666666666667" style="30"/>
    <col min="9666" max="9672" width="9" style="30"/>
    <col min="9673" max="9673" width="9.21666666666667" style="30"/>
    <col min="9674" max="9680" width="9" style="30"/>
    <col min="9681" max="9681" width="9.21666666666667" style="30"/>
    <col min="9682" max="9688" width="9" style="30"/>
    <col min="9689" max="9689" width="9.21666666666667" style="30"/>
    <col min="9690" max="9696" width="9" style="30"/>
    <col min="9697" max="9697" width="9.21666666666667" style="30"/>
    <col min="9698" max="9704" width="9" style="30"/>
    <col min="9705" max="9705" width="9.21666666666667" style="30"/>
    <col min="9706" max="9712" width="9" style="30"/>
    <col min="9713" max="9713" width="9.21666666666667" style="30"/>
    <col min="9714" max="9720" width="9" style="30"/>
    <col min="9721" max="9721" width="9.21666666666667" style="30"/>
    <col min="9722" max="9728" width="9" style="30"/>
    <col min="9729" max="9729" width="9.21666666666667" style="30"/>
    <col min="9730" max="9736" width="9" style="30"/>
    <col min="9737" max="9737" width="9.21666666666667" style="30"/>
    <col min="9738" max="9744" width="9" style="30"/>
    <col min="9745" max="9745" width="9.21666666666667" style="30"/>
    <col min="9746" max="9752" width="9" style="30"/>
    <col min="9753" max="9753" width="9.21666666666667" style="30"/>
    <col min="9754" max="9760" width="9" style="30"/>
    <col min="9761" max="9761" width="9.21666666666667" style="30"/>
    <col min="9762" max="9768" width="9" style="30"/>
    <col min="9769" max="9769" width="9.21666666666667" style="30"/>
    <col min="9770" max="9776" width="9" style="30"/>
    <col min="9777" max="9777" width="9.21666666666667" style="30"/>
    <col min="9778" max="9784" width="9" style="30"/>
    <col min="9785" max="9785" width="9.21666666666667" style="30"/>
    <col min="9786" max="9792" width="9" style="30"/>
    <col min="9793" max="9793" width="9.21666666666667" style="30"/>
    <col min="9794" max="9800" width="9" style="30"/>
    <col min="9801" max="9801" width="9.21666666666667" style="30"/>
    <col min="9802" max="9808" width="9" style="30"/>
    <col min="9809" max="9809" width="9.21666666666667" style="30"/>
    <col min="9810" max="9816" width="9" style="30"/>
    <col min="9817" max="9817" width="9.21666666666667" style="30"/>
    <col min="9818" max="9824" width="9" style="30"/>
    <col min="9825" max="9825" width="9.21666666666667" style="30"/>
    <col min="9826" max="9832" width="9" style="30"/>
    <col min="9833" max="9833" width="9.21666666666667" style="30"/>
    <col min="9834" max="9840" width="9" style="30"/>
    <col min="9841" max="9841" width="9.21666666666667" style="30"/>
    <col min="9842" max="9848" width="9" style="30"/>
    <col min="9849" max="9849" width="9.21666666666667" style="30"/>
    <col min="9850" max="9856" width="9" style="30"/>
    <col min="9857" max="9857" width="9.21666666666667" style="30"/>
    <col min="9858" max="9864" width="9" style="30"/>
    <col min="9865" max="9865" width="9.21666666666667" style="30"/>
    <col min="9866" max="9872" width="9" style="30"/>
    <col min="9873" max="9873" width="9.21666666666667" style="30"/>
    <col min="9874" max="9880" width="9" style="30"/>
    <col min="9881" max="9881" width="9.21666666666667" style="30"/>
    <col min="9882" max="9888" width="9" style="30"/>
    <col min="9889" max="9889" width="9.21666666666667" style="30"/>
    <col min="9890" max="9896" width="9" style="30"/>
    <col min="9897" max="9897" width="9.21666666666667" style="30"/>
    <col min="9898" max="9904" width="9" style="30"/>
    <col min="9905" max="9905" width="9.21666666666667" style="30"/>
    <col min="9906" max="9912" width="9" style="30"/>
    <col min="9913" max="9913" width="9.21666666666667" style="30"/>
    <col min="9914" max="9920" width="9" style="30"/>
    <col min="9921" max="9921" width="9.21666666666667" style="30"/>
    <col min="9922" max="9928" width="9" style="30"/>
    <col min="9929" max="9929" width="9.21666666666667" style="30"/>
    <col min="9930" max="9936" width="9" style="30"/>
    <col min="9937" max="9937" width="9.21666666666667" style="30"/>
    <col min="9938" max="9944" width="9" style="30"/>
    <col min="9945" max="9945" width="9.21666666666667" style="30"/>
    <col min="9946" max="9952" width="9" style="30"/>
    <col min="9953" max="9953" width="9.21666666666667" style="30"/>
    <col min="9954" max="9960" width="9" style="30"/>
    <col min="9961" max="9961" width="9.21666666666667" style="30"/>
    <col min="9962" max="9968" width="9" style="30"/>
    <col min="9969" max="9969" width="9.21666666666667" style="30"/>
    <col min="9970" max="9976" width="9" style="30"/>
    <col min="9977" max="9977" width="9.21666666666667" style="30"/>
    <col min="9978" max="9984" width="9" style="30"/>
    <col min="9985" max="9985" width="9.21666666666667" style="30"/>
    <col min="9986" max="9992" width="9" style="30"/>
    <col min="9993" max="9993" width="9.21666666666667" style="30"/>
    <col min="9994" max="10000" width="9" style="30"/>
    <col min="10001" max="10001" width="9.21666666666667" style="30"/>
    <col min="10002" max="10008" width="9" style="30"/>
    <col min="10009" max="10009" width="9.21666666666667" style="30"/>
    <col min="10010" max="10016" width="9" style="30"/>
    <col min="10017" max="10017" width="9.21666666666667" style="30"/>
    <col min="10018" max="10024" width="9" style="30"/>
    <col min="10025" max="10025" width="9.21666666666667" style="30"/>
    <col min="10026" max="10032" width="9" style="30"/>
    <col min="10033" max="10033" width="9.21666666666667" style="30"/>
    <col min="10034" max="10040" width="9" style="30"/>
    <col min="10041" max="10041" width="9.21666666666667" style="30"/>
    <col min="10042" max="10048" width="9" style="30"/>
    <col min="10049" max="10049" width="9.21666666666667" style="30"/>
    <col min="10050" max="10056" width="9" style="30"/>
    <col min="10057" max="10057" width="9.21666666666667" style="30"/>
    <col min="10058" max="10064" width="9" style="30"/>
    <col min="10065" max="10065" width="9.21666666666667" style="30"/>
    <col min="10066" max="10072" width="9" style="30"/>
    <col min="10073" max="10073" width="9.21666666666667" style="30"/>
    <col min="10074" max="10080" width="9" style="30"/>
    <col min="10081" max="10081" width="9.21666666666667" style="30"/>
    <col min="10082" max="10088" width="9" style="30"/>
    <col min="10089" max="10089" width="9.21666666666667" style="30"/>
    <col min="10090" max="10096" width="9" style="30"/>
    <col min="10097" max="10097" width="9.21666666666667" style="30"/>
    <col min="10098" max="10104" width="9" style="30"/>
    <col min="10105" max="10105" width="9.21666666666667" style="30"/>
    <col min="10106" max="10112" width="9" style="30"/>
    <col min="10113" max="10113" width="9.21666666666667" style="30"/>
    <col min="10114" max="10120" width="9" style="30"/>
    <col min="10121" max="10121" width="9.21666666666667" style="30"/>
    <col min="10122" max="10128" width="9" style="30"/>
    <col min="10129" max="10129" width="9.21666666666667" style="30"/>
    <col min="10130" max="10136" width="9" style="30"/>
    <col min="10137" max="10137" width="9.21666666666667" style="30"/>
    <col min="10138" max="10144" width="9" style="30"/>
    <col min="10145" max="10145" width="9.21666666666667" style="30"/>
    <col min="10146" max="10152" width="9" style="30"/>
    <col min="10153" max="10153" width="9.21666666666667" style="30"/>
    <col min="10154" max="10160" width="9" style="30"/>
    <col min="10161" max="10161" width="9.21666666666667" style="30"/>
    <col min="10162" max="10168" width="9" style="30"/>
    <col min="10169" max="10169" width="9.21666666666667" style="30"/>
    <col min="10170" max="10176" width="9" style="30"/>
    <col min="10177" max="10177" width="9.21666666666667" style="30"/>
    <col min="10178" max="10184" width="9" style="30"/>
    <col min="10185" max="10185" width="9.21666666666667" style="30"/>
    <col min="10186" max="10192" width="9" style="30"/>
    <col min="10193" max="10193" width="9.21666666666667" style="30"/>
    <col min="10194" max="10200" width="9" style="30"/>
    <col min="10201" max="10201" width="9.21666666666667" style="30"/>
    <col min="10202" max="10208" width="9" style="30"/>
    <col min="10209" max="10209" width="9.21666666666667" style="30"/>
    <col min="10210" max="10216" width="9" style="30"/>
    <col min="10217" max="10217" width="9.21666666666667" style="30"/>
    <col min="10218" max="10224" width="9" style="30"/>
    <col min="10225" max="10225" width="9.21666666666667" style="30"/>
    <col min="10226" max="10232" width="9" style="30"/>
    <col min="10233" max="10233" width="9.21666666666667" style="30"/>
    <col min="10234" max="10240" width="9" style="30"/>
    <col min="10241" max="10241" width="9.21666666666667" style="30"/>
    <col min="10242" max="10248" width="9" style="30"/>
    <col min="10249" max="10249" width="9.21666666666667" style="30"/>
    <col min="10250" max="10256" width="9" style="30"/>
    <col min="10257" max="10257" width="9.21666666666667" style="30"/>
    <col min="10258" max="10264" width="9" style="30"/>
    <col min="10265" max="10265" width="9.21666666666667" style="30"/>
    <col min="10266" max="10272" width="9" style="30"/>
    <col min="10273" max="10273" width="9.21666666666667" style="30"/>
    <col min="10274" max="10280" width="9" style="30"/>
    <col min="10281" max="10281" width="9.21666666666667" style="30"/>
    <col min="10282" max="10288" width="9" style="30"/>
    <col min="10289" max="10289" width="9.21666666666667" style="30"/>
    <col min="10290" max="10296" width="9" style="30"/>
    <col min="10297" max="10297" width="9.21666666666667" style="30"/>
    <col min="10298" max="10304" width="9" style="30"/>
    <col min="10305" max="10305" width="9.21666666666667" style="30"/>
    <col min="10306" max="10312" width="9" style="30"/>
    <col min="10313" max="10313" width="9.21666666666667" style="30"/>
    <col min="10314" max="10320" width="9" style="30"/>
    <col min="10321" max="10321" width="9.21666666666667" style="30"/>
    <col min="10322" max="10328" width="9" style="30"/>
    <col min="10329" max="10329" width="9.21666666666667" style="30"/>
    <col min="10330" max="10336" width="9" style="30"/>
    <col min="10337" max="10337" width="9.21666666666667" style="30"/>
    <col min="10338" max="10344" width="9" style="30"/>
    <col min="10345" max="10345" width="9.21666666666667" style="30"/>
    <col min="10346" max="10352" width="9" style="30"/>
    <col min="10353" max="10353" width="9.21666666666667" style="30"/>
    <col min="10354" max="10360" width="9" style="30"/>
    <col min="10361" max="10361" width="9.21666666666667" style="30"/>
    <col min="10362" max="10368" width="9" style="30"/>
    <col min="10369" max="10369" width="9.21666666666667" style="30"/>
    <col min="10370" max="10376" width="9" style="30"/>
    <col min="10377" max="10377" width="9.21666666666667" style="30"/>
    <col min="10378" max="10384" width="9" style="30"/>
    <col min="10385" max="10385" width="9.21666666666667" style="30"/>
    <col min="10386" max="10392" width="9" style="30"/>
    <col min="10393" max="10393" width="9.21666666666667" style="30"/>
    <col min="10394" max="10400" width="9" style="30"/>
    <col min="10401" max="10401" width="9.21666666666667" style="30"/>
    <col min="10402" max="10408" width="9" style="30"/>
    <col min="10409" max="10409" width="9.21666666666667" style="30"/>
    <col min="10410" max="10416" width="9" style="30"/>
    <col min="10417" max="10417" width="9.21666666666667" style="30"/>
    <col min="10418" max="10424" width="9" style="30"/>
    <col min="10425" max="10425" width="9.21666666666667" style="30"/>
    <col min="10426" max="10432" width="9" style="30"/>
    <col min="10433" max="10433" width="9.21666666666667" style="30"/>
    <col min="10434" max="10440" width="9" style="30"/>
    <col min="10441" max="10441" width="9.21666666666667" style="30"/>
    <col min="10442" max="10448" width="9" style="30"/>
    <col min="10449" max="10449" width="9.21666666666667" style="30"/>
    <col min="10450" max="10456" width="9" style="30"/>
    <col min="10457" max="10457" width="9.21666666666667" style="30"/>
    <col min="10458" max="10464" width="9" style="30"/>
    <col min="10465" max="10465" width="9.21666666666667" style="30"/>
    <col min="10466" max="10472" width="9" style="30"/>
    <col min="10473" max="10473" width="9.21666666666667" style="30"/>
    <col min="10474" max="10480" width="9" style="30"/>
    <col min="10481" max="10481" width="9.21666666666667" style="30"/>
    <col min="10482" max="10488" width="9" style="30"/>
    <col min="10489" max="10489" width="9.21666666666667" style="30"/>
    <col min="10490" max="10496" width="9" style="30"/>
    <col min="10497" max="10497" width="9.21666666666667" style="30"/>
    <col min="10498" max="10504" width="9" style="30"/>
    <col min="10505" max="10505" width="9.21666666666667" style="30"/>
    <col min="10506" max="10512" width="9" style="30"/>
    <col min="10513" max="10513" width="9.21666666666667" style="30"/>
    <col min="10514" max="10520" width="9" style="30"/>
    <col min="10521" max="10521" width="9.21666666666667" style="30"/>
    <col min="10522" max="10528" width="9" style="30"/>
    <col min="10529" max="10529" width="9.21666666666667" style="30"/>
    <col min="10530" max="10536" width="9" style="30"/>
    <col min="10537" max="10537" width="9.21666666666667" style="30"/>
    <col min="10538" max="10544" width="9" style="30"/>
    <col min="10545" max="10545" width="9.21666666666667" style="30"/>
    <col min="10546" max="10552" width="9" style="30"/>
    <col min="10553" max="10553" width="9.21666666666667" style="30"/>
    <col min="10554" max="10560" width="9" style="30"/>
    <col min="10561" max="10561" width="9.21666666666667" style="30"/>
    <col min="10562" max="10568" width="9" style="30"/>
    <col min="10569" max="10569" width="9.21666666666667" style="30"/>
    <col min="10570" max="10576" width="9" style="30"/>
    <col min="10577" max="10577" width="9.21666666666667" style="30"/>
    <col min="10578" max="10584" width="9" style="30"/>
    <col min="10585" max="10585" width="9.21666666666667" style="30"/>
    <col min="10586" max="10592" width="9" style="30"/>
    <col min="10593" max="10593" width="9.21666666666667" style="30"/>
    <col min="10594" max="10600" width="9" style="30"/>
    <col min="10601" max="10601" width="9.21666666666667" style="30"/>
    <col min="10602" max="10608" width="9" style="30"/>
    <col min="10609" max="10609" width="9.21666666666667" style="30"/>
    <col min="10610" max="10616" width="9" style="30"/>
    <col min="10617" max="10617" width="9.21666666666667" style="30"/>
    <col min="10618" max="10624" width="9" style="30"/>
    <col min="10625" max="10625" width="9.21666666666667" style="30"/>
    <col min="10626" max="10632" width="9" style="30"/>
    <col min="10633" max="10633" width="9.21666666666667" style="30"/>
    <col min="10634" max="10640" width="9" style="30"/>
    <col min="10641" max="10641" width="9.21666666666667" style="30"/>
    <col min="10642" max="10648" width="9" style="30"/>
    <col min="10649" max="10649" width="9.21666666666667" style="30"/>
    <col min="10650" max="10656" width="9" style="30"/>
    <col min="10657" max="10657" width="9.21666666666667" style="30"/>
    <col min="10658" max="10664" width="9" style="30"/>
    <col min="10665" max="10665" width="9.21666666666667" style="30"/>
    <col min="10666" max="10672" width="9" style="30"/>
    <col min="10673" max="10673" width="9.21666666666667" style="30"/>
    <col min="10674" max="10680" width="9" style="30"/>
    <col min="10681" max="10681" width="9.21666666666667" style="30"/>
    <col min="10682" max="10688" width="9" style="30"/>
    <col min="10689" max="10689" width="9.21666666666667" style="30"/>
    <col min="10690" max="10696" width="9" style="30"/>
    <col min="10697" max="10697" width="9.21666666666667" style="30"/>
    <col min="10698" max="10704" width="9" style="30"/>
    <col min="10705" max="10705" width="9.21666666666667" style="30"/>
    <col min="10706" max="10712" width="9" style="30"/>
    <col min="10713" max="10713" width="9.21666666666667" style="30"/>
    <col min="10714" max="10720" width="9" style="30"/>
    <col min="10721" max="10721" width="9.21666666666667" style="30"/>
    <col min="10722" max="10728" width="9" style="30"/>
    <col min="10729" max="10729" width="9.21666666666667" style="30"/>
    <col min="10730" max="10736" width="9" style="30"/>
    <col min="10737" max="10737" width="9.21666666666667" style="30"/>
    <col min="10738" max="10744" width="9" style="30"/>
    <col min="10745" max="10745" width="9.21666666666667" style="30"/>
    <col min="10746" max="10752" width="9" style="30"/>
    <col min="10753" max="10753" width="9.21666666666667" style="30"/>
    <col min="10754" max="10760" width="9" style="30"/>
    <col min="10761" max="10761" width="9.21666666666667" style="30"/>
    <col min="10762" max="10768" width="9" style="30"/>
    <col min="10769" max="10769" width="9.21666666666667" style="30"/>
    <col min="10770" max="10776" width="9" style="30"/>
    <col min="10777" max="10777" width="9.21666666666667" style="30"/>
    <col min="10778" max="10784" width="9" style="30"/>
    <col min="10785" max="10785" width="9.21666666666667" style="30"/>
    <col min="10786" max="10792" width="9" style="30"/>
    <col min="10793" max="10793" width="9.21666666666667" style="30"/>
    <col min="10794" max="10800" width="9" style="30"/>
    <col min="10801" max="10801" width="9.21666666666667" style="30"/>
    <col min="10802" max="10808" width="9" style="30"/>
    <col min="10809" max="10809" width="9.21666666666667" style="30"/>
    <col min="10810" max="10816" width="9" style="30"/>
    <col min="10817" max="10817" width="9.21666666666667" style="30"/>
    <col min="10818" max="10824" width="9" style="30"/>
    <col min="10825" max="10825" width="9.21666666666667" style="30"/>
    <col min="10826" max="10832" width="9" style="30"/>
    <col min="10833" max="10833" width="9.21666666666667" style="30"/>
    <col min="10834" max="10840" width="9" style="30"/>
    <col min="10841" max="10841" width="9.21666666666667" style="30"/>
    <col min="10842" max="10848" width="9" style="30"/>
    <col min="10849" max="10849" width="9.21666666666667" style="30"/>
    <col min="10850" max="10856" width="9" style="30"/>
    <col min="10857" max="10857" width="9.21666666666667" style="30"/>
    <col min="10858" max="10864" width="9" style="30"/>
    <col min="10865" max="10865" width="9.21666666666667" style="30"/>
    <col min="10866" max="10872" width="9" style="30"/>
    <col min="10873" max="10873" width="9.21666666666667" style="30"/>
    <col min="10874" max="10880" width="9" style="30"/>
    <col min="10881" max="10881" width="9.21666666666667" style="30"/>
    <col min="10882" max="10888" width="9" style="30"/>
    <col min="10889" max="10889" width="9.21666666666667" style="30"/>
    <col min="10890" max="10896" width="9" style="30"/>
    <col min="10897" max="10897" width="9.21666666666667" style="30"/>
    <col min="10898" max="10904" width="9" style="30"/>
    <col min="10905" max="10905" width="9.21666666666667" style="30"/>
    <col min="10906" max="10912" width="9" style="30"/>
    <col min="10913" max="10913" width="9.21666666666667" style="30"/>
    <col min="10914" max="10920" width="9" style="30"/>
    <col min="10921" max="10921" width="9.21666666666667" style="30"/>
    <col min="10922" max="10928" width="9" style="30"/>
    <col min="10929" max="10929" width="9.21666666666667" style="30"/>
    <col min="10930" max="10936" width="9" style="30"/>
    <col min="10937" max="10937" width="9.21666666666667" style="30"/>
    <col min="10938" max="10944" width="9" style="30"/>
    <col min="10945" max="10945" width="9.21666666666667" style="30"/>
    <col min="10946" max="10952" width="9" style="30"/>
    <col min="10953" max="10953" width="9.21666666666667" style="30"/>
    <col min="10954" max="10960" width="9" style="30"/>
    <col min="10961" max="10961" width="9.21666666666667" style="30"/>
    <col min="10962" max="10968" width="9" style="30"/>
    <col min="10969" max="10969" width="9.21666666666667" style="30"/>
    <col min="10970" max="10976" width="9" style="30"/>
    <col min="10977" max="10977" width="9.21666666666667" style="30"/>
    <col min="10978" max="10984" width="9" style="30"/>
    <col min="10985" max="10985" width="9.21666666666667" style="30"/>
    <col min="10986" max="10992" width="9" style="30"/>
    <col min="10993" max="10993" width="9.21666666666667" style="30"/>
    <col min="10994" max="11000" width="9" style="30"/>
    <col min="11001" max="11001" width="9.21666666666667" style="30"/>
    <col min="11002" max="11008" width="9" style="30"/>
    <col min="11009" max="11009" width="9.21666666666667" style="30"/>
    <col min="11010" max="11016" width="9" style="30"/>
    <col min="11017" max="11017" width="9.21666666666667" style="30"/>
    <col min="11018" max="11024" width="9" style="30"/>
    <col min="11025" max="11025" width="9.21666666666667" style="30"/>
    <col min="11026" max="11032" width="9" style="30"/>
    <col min="11033" max="11033" width="9.21666666666667" style="30"/>
    <col min="11034" max="11040" width="9" style="30"/>
    <col min="11041" max="11041" width="9.21666666666667" style="30"/>
    <col min="11042" max="11048" width="9" style="30"/>
    <col min="11049" max="11049" width="9.21666666666667" style="30"/>
    <col min="11050" max="11056" width="9" style="30"/>
    <col min="11057" max="11057" width="9.21666666666667" style="30"/>
    <col min="11058" max="11064" width="9" style="30"/>
    <col min="11065" max="11065" width="9.21666666666667" style="30"/>
    <col min="11066" max="11072" width="9" style="30"/>
    <col min="11073" max="11073" width="9.21666666666667" style="30"/>
    <col min="11074" max="11080" width="9" style="30"/>
    <col min="11081" max="11081" width="9.21666666666667" style="30"/>
    <col min="11082" max="11088" width="9" style="30"/>
    <col min="11089" max="11089" width="9.21666666666667" style="30"/>
    <col min="11090" max="11096" width="9" style="30"/>
    <col min="11097" max="11097" width="9.21666666666667" style="30"/>
    <col min="11098" max="11104" width="9" style="30"/>
    <col min="11105" max="11105" width="9.21666666666667" style="30"/>
    <col min="11106" max="11112" width="9" style="30"/>
    <col min="11113" max="11113" width="9.21666666666667" style="30"/>
    <col min="11114" max="11120" width="9" style="30"/>
    <col min="11121" max="11121" width="9.21666666666667" style="30"/>
    <col min="11122" max="11128" width="9" style="30"/>
    <col min="11129" max="11129" width="9.21666666666667" style="30"/>
    <col min="11130" max="11136" width="9" style="30"/>
    <col min="11137" max="11137" width="9.21666666666667" style="30"/>
    <col min="11138" max="11144" width="9" style="30"/>
    <col min="11145" max="11145" width="9.21666666666667" style="30"/>
    <col min="11146" max="11152" width="9" style="30"/>
    <col min="11153" max="11153" width="9.21666666666667" style="30"/>
    <col min="11154" max="11160" width="9" style="30"/>
    <col min="11161" max="11161" width="9.21666666666667" style="30"/>
    <col min="11162" max="11168" width="9" style="30"/>
    <col min="11169" max="11169" width="9.21666666666667" style="30"/>
    <col min="11170" max="11176" width="9" style="30"/>
    <col min="11177" max="11177" width="9.21666666666667" style="30"/>
    <col min="11178" max="11184" width="9" style="30"/>
    <col min="11185" max="11185" width="9.21666666666667" style="30"/>
    <col min="11186" max="11192" width="9" style="30"/>
    <col min="11193" max="11193" width="9.21666666666667" style="30"/>
    <col min="11194" max="11200" width="9" style="30"/>
    <col min="11201" max="11201" width="9.21666666666667" style="30"/>
    <col min="11202" max="11208" width="9" style="30"/>
    <col min="11209" max="11209" width="9.21666666666667" style="30"/>
    <col min="11210" max="11216" width="9" style="30"/>
    <col min="11217" max="11217" width="9.21666666666667" style="30"/>
    <col min="11218" max="11224" width="9" style="30"/>
    <col min="11225" max="11225" width="9.21666666666667" style="30"/>
    <col min="11226" max="11232" width="9" style="30"/>
    <col min="11233" max="11233" width="9.21666666666667" style="30"/>
    <col min="11234" max="11240" width="9" style="30"/>
    <col min="11241" max="11241" width="9.21666666666667" style="30"/>
    <col min="11242" max="11248" width="9" style="30"/>
    <col min="11249" max="11249" width="9.21666666666667" style="30"/>
    <col min="11250" max="11256" width="9" style="30"/>
    <col min="11257" max="11257" width="9.21666666666667" style="30"/>
    <col min="11258" max="11264" width="9" style="30"/>
    <col min="11265" max="11265" width="9.21666666666667" style="30"/>
    <col min="11266" max="11272" width="9" style="30"/>
    <col min="11273" max="11273" width="9.21666666666667" style="30"/>
    <col min="11274" max="11280" width="9" style="30"/>
    <col min="11281" max="11281" width="9.21666666666667" style="30"/>
    <col min="11282" max="11288" width="9" style="30"/>
    <col min="11289" max="11289" width="9.21666666666667" style="30"/>
    <col min="11290" max="11296" width="9" style="30"/>
    <col min="11297" max="11297" width="9.21666666666667" style="30"/>
    <col min="11298" max="11304" width="9" style="30"/>
    <col min="11305" max="11305" width="9.21666666666667" style="30"/>
    <col min="11306" max="11312" width="9" style="30"/>
    <col min="11313" max="11313" width="9.21666666666667" style="30"/>
    <col min="11314" max="11320" width="9" style="30"/>
    <col min="11321" max="11321" width="9.21666666666667" style="30"/>
    <col min="11322" max="11328" width="9" style="30"/>
    <col min="11329" max="11329" width="9.21666666666667" style="30"/>
    <col min="11330" max="11336" width="9" style="30"/>
    <col min="11337" max="11337" width="9.21666666666667" style="30"/>
    <col min="11338" max="11344" width="9" style="30"/>
    <col min="11345" max="11345" width="9.21666666666667" style="30"/>
    <col min="11346" max="11352" width="9" style="30"/>
    <col min="11353" max="11353" width="9.21666666666667" style="30"/>
    <col min="11354" max="11360" width="9" style="30"/>
    <col min="11361" max="11361" width="9.21666666666667" style="30"/>
    <col min="11362" max="11368" width="9" style="30"/>
    <col min="11369" max="11369" width="9.21666666666667" style="30"/>
    <col min="11370" max="11376" width="9" style="30"/>
    <col min="11377" max="11377" width="9.21666666666667" style="30"/>
    <col min="11378" max="11384" width="9" style="30"/>
    <col min="11385" max="11385" width="9.21666666666667" style="30"/>
    <col min="11386" max="11392" width="9" style="30"/>
    <col min="11393" max="11393" width="9.21666666666667" style="30"/>
    <col min="11394" max="11400" width="9" style="30"/>
    <col min="11401" max="11401" width="9.21666666666667" style="30"/>
    <col min="11402" max="11408" width="9" style="30"/>
    <col min="11409" max="11409" width="9.21666666666667" style="30"/>
    <col min="11410" max="11416" width="9" style="30"/>
    <col min="11417" max="11417" width="9.21666666666667" style="30"/>
    <col min="11418" max="11424" width="9" style="30"/>
    <col min="11425" max="11425" width="9.21666666666667" style="30"/>
    <col min="11426" max="11432" width="9" style="30"/>
    <col min="11433" max="11433" width="9.21666666666667" style="30"/>
    <col min="11434" max="11440" width="9" style="30"/>
    <col min="11441" max="11441" width="9.21666666666667" style="30"/>
    <col min="11442" max="11448" width="9" style="30"/>
    <col min="11449" max="11449" width="9.21666666666667" style="30"/>
    <col min="11450" max="11456" width="9" style="30"/>
    <col min="11457" max="11457" width="9.21666666666667" style="30"/>
    <col min="11458" max="11464" width="9" style="30"/>
    <col min="11465" max="11465" width="9.21666666666667" style="30"/>
    <col min="11466" max="11472" width="9" style="30"/>
    <col min="11473" max="11473" width="9.21666666666667" style="30"/>
    <col min="11474" max="11480" width="9" style="30"/>
    <col min="11481" max="11481" width="9.21666666666667" style="30"/>
    <col min="11482" max="11488" width="9" style="30"/>
    <col min="11489" max="11489" width="9.21666666666667" style="30"/>
    <col min="11490" max="11496" width="9" style="30"/>
    <col min="11497" max="11497" width="9.21666666666667" style="30"/>
    <col min="11498" max="11504" width="9" style="30"/>
    <col min="11505" max="11505" width="9.21666666666667" style="30"/>
    <col min="11506" max="11512" width="9" style="30"/>
    <col min="11513" max="11513" width="9.21666666666667" style="30"/>
    <col min="11514" max="11520" width="9" style="30"/>
    <col min="11521" max="11521" width="9.21666666666667" style="30"/>
    <col min="11522" max="11528" width="9" style="30"/>
    <col min="11529" max="11529" width="9.21666666666667" style="30"/>
    <col min="11530" max="11536" width="9" style="30"/>
    <col min="11537" max="11537" width="9.21666666666667" style="30"/>
    <col min="11538" max="11544" width="9" style="30"/>
    <col min="11545" max="11545" width="9.21666666666667" style="30"/>
    <col min="11546" max="11552" width="9" style="30"/>
    <col min="11553" max="11553" width="9.21666666666667" style="30"/>
    <col min="11554" max="11560" width="9" style="30"/>
    <col min="11561" max="11561" width="9.21666666666667" style="30"/>
    <col min="11562" max="11568" width="9" style="30"/>
    <col min="11569" max="11569" width="9.21666666666667" style="30"/>
    <col min="11570" max="11576" width="9" style="30"/>
    <col min="11577" max="11577" width="9.21666666666667" style="30"/>
    <col min="11578" max="11584" width="9" style="30"/>
    <col min="11585" max="11585" width="9.21666666666667" style="30"/>
    <col min="11586" max="11592" width="9" style="30"/>
    <col min="11593" max="11593" width="9.21666666666667" style="30"/>
    <col min="11594" max="11600" width="9" style="30"/>
    <col min="11601" max="11601" width="9.21666666666667" style="30"/>
    <col min="11602" max="11608" width="9" style="30"/>
    <col min="11609" max="11609" width="9.21666666666667" style="30"/>
    <col min="11610" max="11616" width="9" style="30"/>
    <col min="11617" max="11617" width="9.21666666666667" style="30"/>
    <col min="11618" max="11624" width="9" style="30"/>
    <col min="11625" max="11625" width="9.21666666666667" style="30"/>
    <col min="11626" max="11632" width="9" style="30"/>
    <col min="11633" max="11633" width="9.21666666666667" style="30"/>
    <col min="11634" max="11640" width="9" style="30"/>
    <col min="11641" max="11641" width="9.21666666666667" style="30"/>
    <col min="11642" max="11648" width="9" style="30"/>
    <col min="11649" max="11649" width="9.21666666666667" style="30"/>
    <col min="11650" max="11656" width="9" style="30"/>
    <col min="11657" max="11657" width="9.21666666666667" style="30"/>
    <col min="11658" max="11664" width="9" style="30"/>
    <col min="11665" max="11665" width="9.21666666666667" style="30"/>
    <col min="11666" max="11672" width="9" style="30"/>
    <col min="11673" max="11673" width="9.21666666666667" style="30"/>
    <col min="11674" max="11680" width="9" style="30"/>
    <col min="11681" max="11681" width="9.21666666666667" style="30"/>
    <col min="11682" max="11688" width="9" style="30"/>
    <col min="11689" max="11689" width="9.21666666666667" style="30"/>
    <col min="11690" max="11696" width="9" style="30"/>
    <col min="11697" max="11697" width="9.21666666666667" style="30"/>
    <col min="11698" max="11704" width="9" style="30"/>
    <col min="11705" max="11705" width="9.21666666666667" style="30"/>
    <col min="11706" max="11712" width="9" style="30"/>
    <col min="11713" max="11713" width="9.21666666666667" style="30"/>
    <col min="11714" max="11720" width="9" style="30"/>
    <col min="11721" max="11721" width="9.21666666666667" style="30"/>
    <col min="11722" max="11728" width="9" style="30"/>
    <col min="11729" max="11729" width="9.21666666666667" style="30"/>
    <col min="11730" max="11736" width="9" style="30"/>
    <col min="11737" max="11737" width="9.21666666666667" style="30"/>
    <col min="11738" max="11744" width="9" style="30"/>
    <col min="11745" max="11745" width="9.21666666666667" style="30"/>
    <col min="11746" max="11752" width="9" style="30"/>
    <col min="11753" max="11753" width="9.21666666666667" style="30"/>
    <col min="11754" max="11760" width="9" style="30"/>
    <col min="11761" max="11761" width="9.21666666666667" style="30"/>
    <col min="11762" max="11768" width="9" style="30"/>
    <col min="11769" max="11769" width="9.21666666666667" style="30"/>
    <col min="11770" max="11776" width="9" style="30"/>
    <col min="11777" max="11777" width="9.21666666666667" style="30"/>
    <col min="11778" max="11784" width="9" style="30"/>
    <col min="11785" max="11785" width="9.21666666666667" style="30"/>
    <col min="11786" max="11792" width="9" style="30"/>
    <col min="11793" max="11793" width="9.21666666666667" style="30"/>
    <col min="11794" max="11800" width="9" style="30"/>
    <col min="11801" max="11801" width="9.21666666666667" style="30"/>
    <col min="11802" max="11808" width="9" style="30"/>
    <col min="11809" max="11809" width="9.21666666666667" style="30"/>
    <col min="11810" max="11816" width="9" style="30"/>
    <col min="11817" max="11817" width="9.21666666666667" style="30"/>
    <col min="11818" max="11824" width="9" style="30"/>
    <col min="11825" max="11825" width="9.21666666666667" style="30"/>
    <col min="11826" max="11832" width="9" style="30"/>
    <col min="11833" max="11833" width="9.21666666666667" style="30"/>
    <col min="11834" max="11840" width="9" style="30"/>
    <col min="11841" max="11841" width="9.21666666666667" style="30"/>
    <col min="11842" max="11848" width="9" style="30"/>
    <col min="11849" max="11849" width="9.21666666666667" style="30"/>
    <col min="11850" max="11856" width="9" style="30"/>
    <col min="11857" max="11857" width="9.21666666666667" style="30"/>
    <col min="11858" max="11864" width="9" style="30"/>
    <col min="11865" max="11865" width="9.21666666666667" style="30"/>
    <col min="11866" max="11872" width="9" style="30"/>
    <col min="11873" max="11873" width="9.21666666666667" style="30"/>
    <col min="11874" max="11880" width="9" style="30"/>
    <col min="11881" max="11881" width="9.21666666666667" style="30"/>
    <col min="11882" max="11888" width="9" style="30"/>
    <col min="11889" max="11889" width="9.21666666666667" style="30"/>
    <col min="11890" max="11896" width="9" style="30"/>
    <col min="11897" max="11897" width="9.21666666666667" style="30"/>
    <col min="11898" max="11904" width="9" style="30"/>
    <col min="11905" max="11905" width="9.21666666666667" style="30"/>
    <col min="11906" max="11912" width="9" style="30"/>
    <col min="11913" max="11913" width="9.21666666666667" style="30"/>
    <col min="11914" max="11920" width="9" style="30"/>
    <col min="11921" max="11921" width="9.21666666666667" style="30"/>
    <col min="11922" max="11928" width="9" style="30"/>
    <col min="11929" max="11929" width="9.21666666666667" style="30"/>
    <col min="11930" max="11936" width="9" style="30"/>
    <col min="11937" max="11937" width="9.21666666666667" style="30"/>
    <col min="11938" max="11944" width="9" style="30"/>
    <col min="11945" max="11945" width="9.21666666666667" style="30"/>
    <col min="11946" max="11952" width="9" style="30"/>
    <col min="11953" max="11953" width="9.21666666666667" style="30"/>
    <col min="11954" max="11960" width="9" style="30"/>
    <col min="11961" max="11961" width="9.21666666666667" style="30"/>
    <col min="11962" max="11968" width="9" style="30"/>
    <col min="11969" max="11969" width="9.21666666666667" style="30"/>
    <col min="11970" max="11976" width="9" style="30"/>
    <col min="11977" max="11977" width="9.21666666666667" style="30"/>
    <col min="11978" max="11984" width="9" style="30"/>
    <col min="11985" max="11985" width="9.21666666666667" style="30"/>
    <col min="11986" max="11992" width="9" style="30"/>
    <col min="11993" max="11993" width="9.21666666666667" style="30"/>
    <col min="11994" max="12000" width="9" style="30"/>
    <col min="12001" max="12001" width="9.21666666666667" style="30"/>
    <col min="12002" max="12008" width="9" style="30"/>
    <col min="12009" max="12009" width="9.21666666666667" style="30"/>
    <col min="12010" max="12016" width="9" style="30"/>
    <col min="12017" max="12017" width="9.21666666666667" style="30"/>
    <col min="12018" max="12024" width="9" style="30"/>
    <col min="12025" max="12025" width="9.21666666666667" style="30"/>
    <col min="12026" max="12032" width="9" style="30"/>
    <col min="12033" max="12033" width="9.21666666666667" style="30"/>
    <col min="12034" max="12040" width="9" style="30"/>
    <col min="12041" max="12041" width="9.21666666666667" style="30"/>
    <col min="12042" max="12048" width="9" style="30"/>
    <col min="12049" max="12049" width="9.21666666666667" style="30"/>
    <col min="12050" max="12056" width="9" style="30"/>
    <col min="12057" max="12057" width="9.21666666666667" style="30"/>
    <col min="12058" max="12064" width="9" style="30"/>
    <col min="12065" max="12065" width="9.21666666666667" style="30"/>
    <col min="12066" max="12072" width="9" style="30"/>
    <col min="12073" max="12073" width="9.21666666666667" style="30"/>
    <col min="12074" max="12080" width="9" style="30"/>
    <col min="12081" max="12081" width="9.21666666666667" style="30"/>
    <col min="12082" max="12088" width="9" style="30"/>
    <col min="12089" max="12089" width="9.21666666666667" style="30"/>
    <col min="12090" max="12096" width="9" style="30"/>
    <col min="12097" max="12097" width="9.21666666666667" style="30"/>
    <col min="12098" max="12104" width="9" style="30"/>
    <col min="12105" max="12105" width="9.21666666666667" style="30"/>
    <col min="12106" max="12112" width="9" style="30"/>
    <col min="12113" max="12113" width="9.21666666666667" style="30"/>
    <col min="12114" max="12120" width="9" style="30"/>
    <col min="12121" max="12121" width="9.21666666666667" style="30"/>
    <col min="12122" max="12128" width="9" style="30"/>
    <col min="12129" max="12129" width="9.21666666666667" style="30"/>
    <col min="12130" max="12136" width="9" style="30"/>
    <col min="12137" max="12137" width="9.21666666666667" style="30"/>
    <col min="12138" max="12144" width="9" style="30"/>
    <col min="12145" max="12145" width="9.21666666666667" style="30"/>
    <col min="12146" max="12152" width="9" style="30"/>
    <col min="12153" max="12153" width="9.21666666666667" style="30"/>
    <col min="12154" max="12160" width="9" style="30"/>
    <col min="12161" max="12161" width="9.21666666666667" style="30"/>
    <col min="12162" max="12168" width="9" style="30"/>
    <col min="12169" max="12169" width="9.21666666666667" style="30"/>
    <col min="12170" max="12176" width="9" style="30"/>
    <col min="12177" max="12177" width="9.21666666666667" style="30"/>
    <col min="12178" max="12184" width="9" style="30"/>
    <col min="12185" max="12185" width="9.21666666666667" style="30"/>
    <col min="12186" max="12192" width="9" style="30"/>
    <col min="12193" max="12193" width="9.21666666666667" style="30"/>
    <col min="12194" max="12200" width="9" style="30"/>
    <col min="12201" max="12201" width="9.21666666666667" style="30"/>
    <col min="12202" max="12208" width="9" style="30"/>
    <col min="12209" max="12209" width="9.21666666666667" style="30"/>
    <col min="12210" max="12216" width="9" style="30"/>
    <col min="12217" max="12217" width="9.21666666666667" style="30"/>
    <col min="12218" max="12224" width="9" style="30"/>
    <col min="12225" max="12225" width="9.21666666666667" style="30"/>
    <col min="12226" max="12232" width="9" style="30"/>
    <col min="12233" max="12233" width="9.21666666666667" style="30"/>
    <col min="12234" max="12240" width="9" style="30"/>
    <col min="12241" max="12241" width="9.21666666666667" style="30"/>
    <col min="12242" max="12248" width="9" style="30"/>
    <col min="12249" max="12249" width="9.21666666666667" style="30"/>
    <col min="12250" max="12256" width="9" style="30"/>
    <col min="12257" max="12257" width="9.21666666666667" style="30"/>
    <col min="12258" max="12264" width="9" style="30"/>
    <col min="12265" max="12265" width="9.21666666666667" style="30"/>
    <col min="12266" max="12272" width="9" style="30"/>
    <col min="12273" max="12273" width="9.21666666666667" style="30"/>
    <col min="12274" max="12280" width="9" style="30"/>
    <col min="12281" max="12281" width="9.21666666666667" style="30"/>
    <col min="12282" max="12288" width="9" style="30"/>
    <col min="12289" max="12289" width="9.21666666666667" style="30"/>
    <col min="12290" max="12296" width="9" style="30"/>
    <col min="12297" max="12297" width="9.21666666666667" style="30"/>
    <col min="12298" max="12304" width="9" style="30"/>
    <col min="12305" max="12305" width="9.21666666666667" style="30"/>
    <col min="12306" max="12312" width="9" style="30"/>
    <col min="12313" max="12313" width="9.21666666666667" style="30"/>
    <col min="12314" max="12320" width="9" style="30"/>
    <col min="12321" max="12321" width="9.21666666666667" style="30"/>
    <col min="12322" max="12328" width="9" style="30"/>
    <col min="12329" max="12329" width="9.21666666666667" style="30"/>
    <col min="12330" max="12336" width="9" style="30"/>
    <col min="12337" max="12337" width="9.21666666666667" style="30"/>
    <col min="12338" max="12344" width="9" style="30"/>
    <col min="12345" max="12345" width="9.21666666666667" style="30"/>
    <col min="12346" max="12352" width="9" style="30"/>
    <col min="12353" max="12353" width="9.21666666666667" style="30"/>
    <col min="12354" max="12360" width="9" style="30"/>
    <col min="12361" max="12361" width="9.21666666666667" style="30"/>
    <col min="12362" max="12368" width="9" style="30"/>
    <col min="12369" max="12369" width="9.21666666666667" style="30"/>
    <col min="12370" max="12376" width="9" style="30"/>
    <col min="12377" max="12377" width="9.21666666666667" style="30"/>
    <col min="12378" max="12384" width="9" style="30"/>
    <col min="12385" max="12385" width="9.21666666666667" style="30"/>
    <col min="12386" max="12392" width="9" style="30"/>
    <col min="12393" max="12393" width="9.21666666666667" style="30"/>
    <col min="12394" max="12400" width="9" style="30"/>
    <col min="12401" max="12401" width="9.21666666666667" style="30"/>
    <col min="12402" max="12408" width="9" style="30"/>
    <col min="12409" max="12409" width="9.21666666666667" style="30"/>
    <col min="12410" max="12416" width="9" style="30"/>
    <col min="12417" max="12417" width="9.21666666666667" style="30"/>
    <col min="12418" max="12424" width="9" style="30"/>
    <col min="12425" max="12425" width="9.21666666666667" style="30"/>
    <col min="12426" max="12432" width="9" style="30"/>
    <col min="12433" max="12433" width="9.21666666666667" style="30"/>
    <col min="12434" max="12440" width="9" style="30"/>
    <col min="12441" max="12441" width="9.21666666666667" style="30"/>
    <col min="12442" max="12448" width="9" style="30"/>
    <col min="12449" max="12449" width="9.21666666666667" style="30"/>
    <col min="12450" max="12456" width="9" style="30"/>
    <col min="12457" max="12457" width="9.21666666666667" style="30"/>
    <col min="12458" max="12464" width="9" style="30"/>
    <col min="12465" max="12465" width="9.21666666666667" style="30"/>
    <col min="12466" max="12472" width="9" style="30"/>
    <col min="12473" max="12473" width="9.21666666666667" style="30"/>
    <col min="12474" max="12480" width="9" style="30"/>
    <col min="12481" max="12481" width="9.21666666666667" style="30"/>
    <col min="12482" max="12488" width="9" style="30"/>
    <col min="12489" max="12489" width="9.21666666666667" style="30"/>
    <col min="12490" max="12496" width="9" style="30"/>
    <col min="12497" max="12497" width="9.21666666666667" style="30"/>
    <col min="12498" max="12504" width="9" style="30"/>
    <col min="12505" max="12505" width="9.21666666666667" style="30"/>
    <col min="12506" max="12512" width="9" style="30"/>
    <col min="12513" max="12513" width="9.21666666666667" style="30"/>
    <col min="12514" max="12520" width="9" style="30"/>
    <col min="12521" max="12521" width="9.21666666666667" style="30"/>
    <col min="12522" max="12528" width="9" style="30"/>
    <col min="12529" max="12529" width="9.21666666666667" style="30"/>
    <col min="12530" max="12536" width="9" style="30"/>
    <col min="12537" max="12537" width="9.21666666666667" style="30"/>
    <col min="12538" max="12544" width="9" style="30"/>
    <col min="12545" max="12545" width="9.21666666666667" style="30"/>
    <col min="12546" max="12552" width="9" style="30"/>
    <col min="12553" max="12553" width="9.21666666666667" style="30"/>
    <col min="12554" max="12560" width="9" style="30"/>
    <col min="12561" max="12561" width="9.21666666666667" style="30"/>
    <col min="12562" max="12568" width="9" style="30"/>
    <col min="12569" max="12569" width="9.21666666666667" style="30"/>
    <col min="12570" max="12576" width="9" style="30"/>
    <col min="12577" max="12577" width="9.21666666666667" style="30"/>
    <col min="12578" max="12584" width="9" style="30"/>
    <col min="12585" max="12585" width="9.21666666666667" style="30"/>
    <col min="12586" max="12592" width="9" style="30"/>
    <col min="12593" max="12593" width="9.21666666666667" style="30"/>
    <col min="12594" max="12600" width="9" style="30"/>
    <col min="12601" max="12601" width="9.21666666666667" style="30"/>
    <col min="12602" max="12608" width="9" style="30"/>
    <col min="12609" max="12609" width="9.21666666666667" style="30"/>
    <col min="12610" max="12616" width="9" style="30"/>
    <col min="12617" max="12617" width="9.21666666666667" style="30"/>
    <col min="12618" max="12624" width="9" style="30"/>
    <col min="12625" max="12625" width="9.21666666666667" style="30"/>
    <col min="12626" max="12632" width="9" style="30"/>
    <col min="12633" max="12633" width="9.21666666666667" style="30"/>
    <col min="12634" max="12640" width="9" style="30"/>
    <col min="12641" max="12641" width="9.21666666666667" style="30"/>
    <col min="12642" max="12648" width="9" style="30"/>
    <col min="12649" max="12649" width="9.21666666666667" style="30"/>
    <col min="12650" max="12656" width="9" style="30"/>
    <col min="12657" max="12657" width="9.21666666666667" style="30"/>
    <col min="12658" max="12664" width="9" style="30"/>
    <col min="12665" max="12665" width="9.21666666666667" style="30"/>
    <col min="12666" max="12672" width="9" style="30"/>
    <col min="12673" max="12673" width="9.21666666666667" style="30"/>
    <col min="12674" max="12680" width="9" style="30"/>
    <col min="12681" max="12681" width="9.21666666666667" style="30"/>
    <col min="12682" max="12688" width="9" style="30"/>
    <col min="12689" max="12689" width="9.21666666666667" style="30"/>
    <col min="12690" max="12696" width="9" style="30"/>
    <col min="12697" max="12697" width="9.21666666666667" style="30"/>
    <col min="12698" max="12704" width="9" style="30"/>
    <col min="12705" max="12705" width="9.21666666666667" style="30"/>
    <col min="12706" max="12712" width="9" style="30"/>
    <col min="12713" max="12713" width="9.21666666666667" style="30"/>
    <col min="12714" max="12720" width="9" style="30"/>
    <col min="12721" max="12721" width="9.21666666666667" style="30"/>
    <col min="12722" max="12728" width="9" style="30"/>
    <col min="12729" max="12729" width="9.21666666666667" style="30"/>
    <col min="12730" max="12736" width="9" style="30"/>
    <col min="12737" max="12737" width="9.21666666666667" style="30"/>
    <col min="12738" max="12744" width="9" style="30"/>
    <col min="12745" max="12745" width="9.21666666666667" style="30"/>
    <col min="12746" max="12752" width="9" style="30"/>
    <col min="12753" max="12753" width="9.21666666666667" style="30"/>
    <col min="12754" max="12760" width="9" style="30"/>
    <col min="12761" max="12761" width="9.21666666666667" style="30"/>
    <col min="12762" max="12768" width="9" style="30"/>
    <col min="12769" max="12769" width="9.21666666666667" style="30"/>
    <col min="12770" max="12776" width="9" style="30"/>
    <col min="12777" max="12777" width="9.21666666666667" style="30"/>
    <col min="12778" max="12784" width="9" style="30"/>
    <col min="12785" max="12785" width="9.21666666666667" style="30"/>
    <col min="12786" max="12792" width="9" style="30"/>
    <col min="12793" max="12793" width="9.21666666666667" style="30"/>
    <col min="12794" max="12800" width="9" style="30"/>
    <col min="12801" max="12801" width="9.21666666666667" style="30"/>
    <col min="12802" max="12808" width="9" style="30"/>
    <col min="12809" max="12809" width="9.21666666666667" style="30"/>
    <col min="12810" max="12816" width="9" style="30"/>
    <col min="12817" max="12817" width="9.21666666666667" style="30"/>
    <col min="12818" max="12824" width="9" style="30"/>
    <col min="12825" max="12825" width="9.21666666666667" style="30"/>
    <col min="12826" max="12832" width="9" style="30"/>
    <col min="12833" max="12833" width="9.21666666666667" style="30"/>
    <col min="12834" max="12840" width="9" style="30"/>
    <col min="12841" max="12841" width="9.21666666666667" style="30"/>
    <col min="12842" max="12848" width="9" style="30"/>
    <col min="12849" max="12849" width="9.21666666666667" style="30"/>
    <col min="12850" max="12856" width="9" style="30"/>
    <col min="12857" max="12857" width="9.21666666666667" style="30"/>
    <col min="12858" max="12864" width="9" style="30"/>
    <col min="12865" max="12865" width="9.21666666666667" style="30"/>
    <col min="12866" max="12872" width="9" style="30"/>
    <col min="12873" max="12873" width="9.21666666666667" style="30"/>
    <col min="12874" max="12880" width="9" style="30"/>
    <col min="12881" max="12881" width="9.21666666666667" style="30"/>
    <col min="12882" max="12888" width="9" style="30"/>
    <col min="12889" max="12889" width="9.21666666666667" style="30"/>
    <col min="12890" max="12896" width="9" style="30"/>
    <col min="12897" max="12897" width="9.21666666666667" style="30"/>
    <col min="12898" max="12904" width="9" style="30"/>
    <col min="12905" max="12905" width="9.21666666666667" style="30"/>
    <col min="12906" max="12912" width="9" style="30"/>
    <col min="12913" max="12913" width="9.21666666666667" style="30"/>
    <col min="12914" max="12920" width="9" style="30"/>
    <col min="12921" max="12921" width="9.21666666666667" style="30"/>
    <col min="12922" max="12928" width="9" style="30"/>
    <col min="12929" max="12929" width="9.21666666666667" style="30"/>
    <col min="12930" max="12936" width="9" style="30"/>
    <col min="12937" max="12937" width="9.21666666666667" style="30"/>
    <col min="12938" max="12944" width="9" style="30"/>
    <col min="12945" max="12945" width="9.21666666666667" style="30"/>
    <col min="12946" max="12952" width="9" style="30"/>
    <col min="12953" max="12953" width="9.21666666666667" style="30"/>
    <col min="12954" max="12960" width="9" style="30"/>
    <col min="12961" max="12961" width="9.21666666666667" style="30"/>
    <col min="12962" max="12968" width="9" style="30"/>
    <col min="12969" max="12969" width="9.21666666666667" style="30"/>
    <col min="12970" max="12976" width="9" style="30"/>
    <col min="12977" max="12977" width="9.21666666666667" style="30"/>
    <col min="12978" max="12984" width="9" style="30"/>
    <col min="12985" max="12985" width="9.21666666666667" style="30"/>
    <col min="12986" max="12992" width="9" style="30"/>
    <col min="12993" max="12993" width="9.21666666666667" style="30"/>
    <col min="12994" max="13000" width="9" style="30"/>
    <col min="13001" max="13001" width="9.21666666666667" style="30"/>
    <col min="13002" max="13008" width="9" style="30"/>
    <col min="13009" max="13009" width="9.21666666666667" style="30"/>
    <col min="13010" max="13016" width="9" style="30"/>
    <col min="13017" max="13017" width="9.21666666666667" style="30"/>
    <col min="13018" max="13024" width="9" style="30"/>
    <col min="13025" max="13025" width="9.21666666666667" style="30"/>
    <col min="13026" max="13032" width="9" style="30"/>
    <col min="13033" max="13033" width="9.21666666666667" style="30"/>
    <col min="13034" max="13040" width="9" style="30"/>
    <col min="13041" max="13041" width="9.21666666666667" style="30"/>
    <col min="13042" max="13048" width="9" style="30"/>
    <col min="13049" max="13049" width="9.21666666666667" style="30"/>
    <col min="13050" max="13056" width="9" style="30"/>
    <col min="13057" max="13057" width="9.21666666666667" style="30"/>
    <col min="13058" max="13064" width="9" style="30"/>
    <col min="13065" max="13065" width="9.21666666666667" style="30"/>
    <col min="13066" max="13072" width="9" style="30"/>
    <col min="13073" max="13073" width="9.21666666666667" style="30"/>
    <col min="13074" max="13080" width="9" style="30"/>
    <col min="13081" max="13081" width="9.21666666666667" style="30"/>
    <col min="13082" max="13088" width="9" style="30"/>
    <col min="13089" max="13089" width="9.21666666666667" style="30"/>
    <col min="13090" max="13096" width="9" style="30"/>
    <col min="13097" max="13097" width="9.21666666666667" style="30"/>
    <col min="13098" max="13104" width="9" style="30"/>
    <col min="13105" max="13105" width="9.21666666666667" style="30"/>
    <col min="13106" max="13112" width="9" style="30"/>
    <col min="13113" max="13113" width="9.21666666666667" style="30"/>
    <col min="13114" max="13120" width="9" style="30"/>
    <col min="13121" max="13121" width="9.21666666666667" style="30"/>
    <col min="13122" max="13128" width="9" style="30"/>
    <col min="13129" max="13129" width="9.21666666666667" style="30"/>
    <col min="13130" max="13136" width="9" style="30"/>
    <col min="13137" max="13137" width="9.21666666666667" style="30"/>
    <col min="13138" max="13144" width="9" style="30"/>
    <col min="13145" max="13145" width="9.21666666666667" style="30"/>
    <col min="13146" max="13152" width="9" style="30"/>
    <col min="13153" max="13153" width="9.21666666666667" style="30"/>
    <col min="13154" max="13160" width="9" style="30"/>
    <col min="13161" max="13161" width="9.21666666666667" style="30"/>
    <col min="13162" max="13168" width="9" style="30"/>
    <col min="13169" max="13169" width="9.21666666666667" style="30"/>
    <col min="13170" max="13176" width="9" style="30"/>
    <col min="13177" max="13177" width="9.21666666666667" style="30"/>
    <col min="13178" max="13184" width="9" style="30"/>
    <col min="13185" max="13185" width="9.21666666666667" style="30"/>
    <col min="13186" max="13192" width="9" style="30"/>
    <col min="13193" max="13193" width="9.21666666666667" style="30"/>
    <col min="13194" max="13200" width="9" style="30"/>
    <col min="13201" max="13201" width="9.21666666666667" style="30"/>
    <col min="13202" max="13208" width="9" style="30"/>
    <col min="13209" max="13209" width="9.21666666666667" style="30"/>
    <col min="13210" max="13216" width="9" style="30"/>
    <col min="13217" max="13217" width="9.21666666666667" style="30"/>
    <col min="13218" max="13224" width="9" style="30"/>
    <col min="13225" max="13225" width="9.21666666666667" style="30"/>
    <col min="13226" max="13232" width="9" style="30"/>
    <col min="13233" max="13233" width="9.21666666666667" style="30"/>
    <col min="13234" max="13240" width="9" style="30"/>
    <col min="13241" max="13241" width="9.21666666666667" style="30"/>
    <col min="13242" max="13248" width="9" style="30"/>
    <col min="13249" max="13249" width="9.21666666666667" style="30"/>
    <col min="13250" max="13256" width="9" style="30"/>
    <col min="13257" max="13257" width="9.21666666666667" style="30"/>
    <col min="13258" max="13264" width="9" style="30"/>
    <col min="13265" max="13265" width="9.21666666666667" style="30"/>
    <col min="13266" max="13272" width="9" style="30"/>
    <col min="13273" max="13273" width="9.21666666666667" style="30"/>
    <col min="13274" max="13280" width="9" style="30"/>
    <col min="13281" max="13281" width="9.21666666666667" style="30"/>
    <col min="13282" max="13288" width="9" style="30"/>
    <col min="13289" max="13289" width="9.21666666666667" style="30"/>
    <col min="13290" max="13296" width="9" style="30"/>
    <col min="13297" max="13297" width="9.21666666666667" style="30"/>
    <col min="13298" max="13304" width="9" style="30"/>
    <col min="13305" max="13305" width="9.21666666666667" style="30"/>
    <col min="13306" max="13312" width="9" style="30"/>
    <col min="13313" max="13313" width="9.21666666666667" style="30"/>
    <col min="13314" max="13320" width="9" style="30"/>
    <col min="13321" max="13321" width="9.21666666666667" style="30"/>
    <col min="13322" max="13328" width="9" style="30"/>
    <col min="13329" max="13329" width="9.21666666666667" style="30"/>
    <col min="13330" max="13336" width="9" style="30"/>
    <col min="13337" max="13337" width="9.21666666666667" style="30"/>
    <col min="13338" max="13344" width="9" style="30"/>
    <col min="13345" max="13345" width="9.21666666666667" style="30"/>
    <col min="13346" max="13352" width="9" style="30"/>
    <col min="13353" max="13353" width="9.21666666666667" style="30"/>
    <col min="13354" max="13360" width="9" style="30"/>
    <col min="13361" max="13361" width="9.21666666666667" style="30"/>
    <col min="13362" max="13368" width="9" style="30"/>
    <col min="13369" max="13369" width="9.21666666666667" style="30"/>
    <col min="13370" max="13376" width="9" style="30"/>
    <col min="13377" max="13377" width="9.21666666666667" style="30"/>
    <col min="13378" max="13384" width="9" style="30"/>
    <col min="13385" max="13385" width="9.21666666666667" style="30"/>
    <col min="13386" max="13392" width="9" style="30"/>
    <col min="13393" max="13393" width="9.21666666666667" style="30"/>
    <col min="13394" max="13400" width="9" style="30"/>
    <col min="13401" max="13401" width="9.21666666666667" style="30"/>
    <col min="13402" max="13408" width="9" style="30"/>
    <col min="13409" max="13409" width="9.21666666666667" style="30"/>
    <col min="13410" max="13416" width="9" style="30"/>
    <col min="13417" max="13417" width="9.21666666666667" style="30"/>
    <col min="13418" max="13424" width="9" style="30"/>
    <col min="13425" max="13425" width="9.21666666666667" style="30"/>
    <col min="13426" max="13432" width="9" style="30"/>
    <col min="13433" max="13433" width="9.21666666666667" style="30"/>
    <col min="13434" max="13440" width="9" style="30"/>
    <col min="13441" max="13441" width="9.21666666666667" style="30"/>
    <col min="13442" max="13448" width="9" style="30"/>
    <col min="13449" max="13449" width="9.21666666666667" style="30"/>
    <col min="13450" max="13456" width="9" style="30"/>
    <col min="13457" max="13457" width="9.21666666666667" style="30"/>
    <col min="13458" max="13464" width="9" style="30"/>
    <col min="13465" max="13465" width="9.21666666666667" style="30"/>
    <col min="13466" max="13472" width="9" style="30"/>
    <col min="13473" max="13473" width="9.21666666666667" style="30"/>
    <col min="13474" max="13480" width="9" style="30"/>
    <col min="13481" max="13481" width="9.21666666666667" style="30"/>
    <col min="13482" max="13488" width="9" style="30"/>
    <col min="13489" max="13489" width="9.21666666666667" style="30"/>
    <col min="13490" max="13496" width="9" style="30"/>
    <col min="13497" max="13497" width="9.21666666666667" style="30"/>
    <col min="13498" max="13504" width="9" style="30"/>
    <col min="13505" max="13505" width="9.21666666666667" style="30"/>
    <col min="13506" max="13512" width="9" style="30"/>
    <col min="13513" max="13513" width="9.21666666666667" style="30"/>
    <col min="13514" max="13520" width="9" style="30"/>
    <col min="13521" max="13521" width="9.21666666666667" style="30"/>
    <col min="13522" max="13528" width="9" style="30"/>
    <col min="13529" max="13529" width="9.21666666666667" style="30"/>
    <col min="13530" max="13536" width="9" style="30"/>
    <col min="13537" max="13537" width="9.21666666666667" style="30"/>
    <col min="13538" max="13544" width="9" style="30"/>
    <col min="13545" max="13545" width="9.21666666666667" style="30"/>
    <col min="13546" max="13552" width="9" style="30"/>
    <col min="13553" max="13553" width="9.21666666666667" style="30"/>
    <col min="13554" max="13560" width="9" style="30"/>
    <col min="13561" max="13561" width="9.21666666666667" style="30"/>
    <col min="13562" max="13568" width="9" style="30"/>
    <col min="13569" max="13569" width="9.21666666666667" style="30"/>
    <col min="13570" max="13576" width="9" style="30"/>
    <col min="13577" max="13577" width="9.21666666666667" style="30"/>
    <col min="13578" max="13584" width="9" style="30"/>
    <col min="13585" max="13585" width="9.21666666666667" style="30"/>
    <col min="13586" max="13592" width="9" style="30"/>
    <col min="13593" max="13593" width="9.21666666666667" style="30"/>
    <col min="13594" max="13600" width="9" style="30"/>
    <col min="13601" max="13601" width="9.21666666666667" style="30"/>
    <col min="13602" max="13608" width="9" style="30"/>
    <col min="13609" max="13609" width="9.21666666666667" style="30"/>
    <col min="13610" max="13616" width="9" style="30"/>
    <col min="13617" max="13617" width="9.21666666666667" style="30"/>
    <col min="13618" max="13624" width="9" style="30"/>
    <col min="13625" max="13625" width="9.21666666666667" style="30"/>
    <col min="13626" max="13632" width="9" style="30"/>
    <col min="13633" max="13633" width="9.21666666666667" style="30"/>
    <col min="13634" max="13640" width="9" style="30"/>
    <col min="13641" max="13641" width="9.21666666666667" style="30"/>
    <col min="13642" max="13648" width="9" style="30"/>
    <col min="13649" max="13649" width="9.21666666666667" style="30"/>
    <col min="13650" max="13656" width="9" style="30"/>
    <col min="13657" max="13657" width="9.21666666666667" style="30"/>
    <col min="13658" max="13664" width="9" style="30"/>
    <col min="13665" max="13665" width="9.21666666666667" style="30"/>
    <col min="13666" max="13672" width="9" style="30"/>
    <col min="13673" max="13673" width="9.21666666666667" style="30"/>
    <col min="13674" max="13680" width="9" style="30"/>
    <col min="13681" max="13681" width="9.21666666666667" style="30"/>
    <col min="13682" max="13688" width="9" style="30"/>
    <col min="13689" max="13689" width="9.21666666666667" style="30"/>
    <col min="13690" max="13696" width="9" style="30"/>
    <col min="13697" max="13697" width="9.21666666666667" style="30"/>
    <col min="13698" max="13704" width="9" style="30"/>
    <col min="13705" max="13705" width="9.21666666666667" style="30"/>
    <col min="13706" max="13712" width="9" style="30"/>
    <col min="13713" max="13713" width="9.21666666666667" style="30"/>
    <col min="13714" max="13720" width="9" style="30"/>
    <col min="13721" max="13721" width="9.21666666666667" style="30"/>
    <col min="13722" max="13728" width="9" style="30"/>
    <col min="13729" max="13729" width="9.21666666666667" style="30"/>
    <col min="13730" max="13736" width="9" style="30"/>
    <col min="13737" max="13737" width="9.21666666666667" style="30"/>
    <col min="13738" max="13744" width="9" style="30"/>
    <col min="13745" max="13745" width="9.21666666666667" style="30"/>
    <col min="13746" max="13752" width="9" style="30"/>
    <col min="13753" max="13753" width="9.21666666666667" style="30"/>
    <col min="13754" max="13760" width="9" style="30"/>
    <col min="13761" max="13761" width="9.21666666666667" style="30"/>
    <col min="13762" max="13768" width="9" style="30"/>
    <col min="13769" max="13769" width="9.21666666666667" style="30"/>
    <col min="13770" max="13776" width="9" style="30"/>
    <col min="13777" max="13777" width="9.21666666666667" style="30"/>
    <col min="13778" max="13784" width="9" style="30"/>
    <col min="13785" max="13785" width="9.21666666666667" style="30"/>
    <col min="13786" max="13792" width="9" style="30"/>
    <col min="13793" max="13793" width="9.21666666666667" style="30"/>
    <col min="13794" max="13800" width="9" style="30"/>
    <col min="13801" max="13801" width="9.21666666666667" style="30"/>
    <col min="13802" max="13808" width="9" style="30"/>
    <col min="13809" max="13809" width="9.21666666666667" style="30"/>
    <col min="13810" max="13816" width="9" style="30"/>
    <col min="13817" max="13817" width="9.21666666666667" style="30"/>
    <col min="13818" max="13824" width="9" style="30"/>
    <col min="13825" max="13825" width="9.21666666666667" style="30"/>
    <col min="13826" max="13832" width="9" style="30"/>
    <col min="13833" max="13833" width="9.21666666666667" style="30"/>
    <col min="13834" max="13840" width="9" style="30"/>
    <col min="13841" max="13841" width="9.21666666666667" style="30"/>
    <col min="13842" max="13848" width="9" style="30"/>
    <col min="13849" max="13849" width="9.21666666666667" style="30"/>
    <col min="13850" max="13856" width="9" style="30"/>
    <col min="13857" max="13857" width="9.21666666666667" style="30"/>
    <col min="13858" max="13864" width="9" style="30"/>
    <col min="13865" max="13865" width="9.21666666666667" style="30"/>
    <col min="13866" max="13872" width="9" style="30"/>
    <col min="13873" max="13873" width="9.21666666666667" style="30"/>
    <col min="13874" max="13880" width="9" style="30"/>
    <col min="13881" max="13881" width="9.21666666666667" style="30"/>
    <col min="13882" max="13888" width="9" style="30"/>
    <col min="13889" max="13889" width="9.21666666666667" style="30"/>
    <col min="13890" max="13896" width="9" style="30"/>
    <col min="13897" max="13897" width="9.21666666666667" style="30"/>
    <col min="13898" max="13904" width="9" style="30"/>
    <col min="13905" max="13905" width="9.21666666666667" style="30"/>
    <col min="13906" max="13912" width="9" style="30"/>
    <col min="13913" max="13913" width="9.21666666666667" style="30"/>
    <col min="13914" max="13920" width="9" style="30"/>
    <col min="13921" max="13921" width="9.21666666666667" style="30"/>
    <col min="13922" max="13928" width="9" style="30"/>
    <col min="13929" max="13929" width="9.21666666666667" style="30"/>
    <col min="13930" max="13936" width="9" style="30"/>
    <col min="13937" max="13937" width="9.21666666666667" style="30"/>
    <col min="13938" max="13944" width="9" style="30"/>
    <col min="13945" max="13945" width="9.21666666666667" style="30"/>
    <col min="13946" max="13952" width="9" style="30"/>
    <col min="13953" max="13953" width="9.21666666666667" style="30"/>
    <col min="13954" max="13960" width="9" style="30"/>
    <col min="13961" max="13961" width="9.21666666666667" style="30"/>
    <col min="13962" max="13968" width="9" style="30"/>
    <col min="13969" max="13969" width="9.21666666666667" style="30"/>
    <col min="13970" max="13976" width="9" style="30"/>
    <col min="13977" max="13977" width="9.21666666666667" style="30"/>
    <col min="13978" max="13984" width="9" style="30"/>
    <col min="13985" max="13985" width="9.21666666666667" style="30"/>
    <col min="13986" max="13992" width="9" style="30"/>
    <col min="13993" max="13993" width="9.21666666666667" style="30"/>
    <col min="13994" max="14000" width="9" style="30"/>
    <col min="14001" max="14001" width="9.21666666666667" style="30"/>
    <col min="14002" max="14008" width="9" style="30"/>
    <col min="14009" max="14009" width="9.21666666666667" style="30"/>
    <col min="14010" max="14016" width="9" style="30"/>
    <col min="14017" max="14017" width="9.21666666666667" style="30"/>
    <col min="14018" max="14024" width="9" style="30"/>
    <col min="14025" max="14025" width="9.21666666666667" style="30"/>
    <col min="14026" max="14032" width="9" style="30"/>
    <col min="14033" max="14033" width="9.21666666666667" style="30"/>
    <col min="14034" max="14040" width="9" style="30"/>
    <col min="14041" max="14041" width="9.21666666666667" style="30"/>
    <col min="14042" max="14048" width="9" style="30"/>
    <col min="14049" max="14049" width="9.21666666666667" style="30"/>
    <col min="14050" max="14056" width="9" style="30"/>
    <col min="14057" max="14057" width="9.21666666666667" style="30"/>
    <col min="14058" max="14064" width="9" style="30"/>
    <col min="14065" max="14065" width="9.21666666666667" style="30"/>
    <col min="14066" max="14072" width="9" style="30"/>
    <col min="14073" max="14073" width="9.21666666666667" style="30"/>
    <col min="14074" max="14080" width="9" style="30"/>
    <col min="14081" max="14081" width="9.21666666666667" style="30"/>
    <col min="14082" max="14088" width="9" style="30"/>
    <col min="14089" max="14089" width="9.21666666666667" style="30"/>
    <col min="14090" max="14096" width="9" style="30"/>
    <col min="14097" max="14097" width="9.21666666666667" style="30"/>
    <col min="14098" max="14104" width="9" style="30"/>
    <col min="14105" max="14105" width="9.21666666666667" style="30"/>
    <col min="14106" max="14112" width="9" style="30"/>
    <col min="14113" max="14113" width="9.21666666666667" style="30"/>
    <col min="14114" max="14120" width="9" style="30"/>
    <col min="14121" max="14121" width="9.21666666666667" style="30"/>
    <col min="14122" max="14128" width="9" style="30"/>
    <col min="14129" max="14129" width="9.21666666666667" style="30"/>
    <col min="14130" max="14136" width="9" style="30"/>
    <col min="14137" max="14137" width="9.21666666666667" style="30"/>
    <col min="14138" max="14144" width="9" style="30"/>
    <col min="14145" max="14145" width="9.21666666666667" style="30"/>
    <col min="14146" max="14152" width="9" style="30"/>
    <col min="14153" max="14153" width="9.21666666666667" style="30"/>
    <col min="14154" max="14160" width="9" style="30"/>
    <col min="14161" max="14161" width="9.21666666666667" style="30"/>
    <col min="14162" max="14168" width="9" style="30"/>
    <col min="14169" max="14169" width="9.21666666666667" style="30"/>
    <col min="14170" max="14176" width="9" style="30"/>
    <col min="14177" max="14177" width="9.21666666666667" style="30"/>
    <col min="14178" max="14184" width="9" style="30"/>
    <col min="14185" max="14185" width="9.21666666666667" style="30"/>
    <col min="14186" max="14192" width="9" style="30"/>
    <col min="14193" max="14193" width="9.21666666666667" style="30"/>
    <col min="14194" max="14200" width="9" style="30"/>
    <col min="14201" max="14201" width="9.21666666666667" style="30"/>
    <col min="14202" max="14208" width="9" style="30"/>
    <col min="14209" max="14209" width="9.21666666666667" style="30"/>
    <col min="14210" max="14216" width="9" style="30"/>
    <col min="14217" max="14217" width="9.21666666666667" style="30"/>
    <col min="14218" max="14224" width="9" style="30"/>
    <col min="14225" max="14225" width="9.21666666666667" style="30"/>
    <col min="14226" max="14232" width="9" style="30"/>
    <col min="14233" max="14233" width="9.21666666666667" style="30"/>
    <col min="14234" max="14240" width="9" style="30"/>
    <col min="14241" max="14241" width="9.21666666666667" style="30"/>
    <col min="14242" max="14248" width="9" style="30"/>
    <col min="14249" max="14249" width="9.21666666666667" style="30"/>
    <col min="14250" max="14256" width="9" style="30"/>
    <col min="14257" max="14257" width="9.21666666666667" style="30"/>
    <col min="14258" max="14264" width="9" style="30"/>
    <col min="14265" max="14265" width="9.21666666666667" style="30"/>
    <col min="14266" max="14272" width="9" style="30"/>
    <col min="14273" max="14273" width="9.21666666666667" style="30"/>
    <col min="14274" max="14280" width="9" style="30"/>
    <col min="14281" max="14281" width="9.21666666666667" style="30"/>
    <col min="14282" max="14288" width="9" style="30"/>
    <col min="14289" max="14289" width="9.21666666666667" style="30"/>
    <col min="14290" max="14296" width="9" style="30"/>
    <col min="14297" max="14297" width="9.21666666666667" style="30"/>
    <col min="14298" max="14304" width="9" style="30"/>
    <col min="14305" max="14305" width="9.21666666666667" style="30"/>
    <col min="14306" max="14312" width="9" style="30"/>
    <col min="14313" max="14313" width="9.21666666666667" style="30"/>
    <col min="14314" max="14320" width="9" style="30"/>
    <col min="14321" max="14321" width="9.21666666666667" style="30"/>
    <col min="14322" max="14328" width="9" style="30"/>
    <col min="14329" max="14329" width="9.21666666666667" style="30"/>
    <col min="14330" max="14336" width="9" style="30"/>
    <col min="14337" max="14337" width="9.21666666666667" style="30"/>
    <col min="14338" max="14344" width="9" style="30"/>
    <col min="14345" max="14345" width="9.21666666666667" style="30"/>
    <col min="14346" max="14352" width="9" style="30"/>
    <col min="14353" max="14353" width="9.21666666666667" style="30"/>
    <col min="14354" max="14360" width="9" style="30"/>
    <col min="14361" max="14361" width="9.21666666666667" style="30"/>
    <col min="14362" max="14368" width="9" style="30"/>
    <col min="14369" max="14369" width="9.21666666666667" style="30"/>
    <col min="14370" max="14376" width="9" style="30"/>
    <col min="14377" max="14377" width="9.21666666666667" style="30"/>
    <col min="14378" max="14384" width="9" style="30"/>
    <col min="14385" max="14385" width="9.21666666666667" style="30"/>
    <col min="14386" max="14392" width="9" style="30"/>
    <col min="14393" max="14393" width="9.21666666666667" style="30"/>
    <col min="14394" max="14400" width="9" style="30"/>
    <col min="14401" max="14401" width="9.21666666666667" style="30"/>
    <col min="14402" max="14408" width="9" style="30"/>
    <col min="14409" max="14409" width="9.21666666666667" style="30"/>
    <col min="14410" max="14416" width="9" style="30"/>
    <col min="14417" max="14417" width="9.21666666666667" style="30"/>
    <col min="14418" max="14424" width="9" style="30"/>
    <col min="14425" max="14425" width="9.21666666666667" style="30"/>
    <col min="14426" max="14432" width="9" style="30"/>
    <col min="14433" max="14433" width="9.21666666666667" style="30"/>
    <col min="14434" max="14440" width="9" style="30"/>
    <col min="14441" max="14441" width="9.21666666666667" style="30"/>
    <col min="14442" max="14448" width="9" style="30"/>
    <col min="14449" max="14449" width="9.21666666666667" style="30"/>
    <col min="14450" max="14456" width="9" style="30"/>
    <col min="14457" max="14457" width="9.21666666666667" style="30"/>
    <col min="14458" max="14464" width="9" style="30"/>
    <col min="14465" max="14465" width="9.21666666666667" style="30"/>
    <col min="14466" max="14472" width="9" style="30"/>
    <col min="14473" max="14473" width="9.21666666666667" style="30"/>
    <col min="14474" max="14480" width="9" style="30"/>
    <col min="14481" max="14481" width="9.21666666666667" style="30"/>
    <col min="14482" max="14488" width="9" style="30"/>
    <col min="14489" max="14489" width="9.21666666666667" style="30"/>
    <col min="14490" max="14496" width="9" style="30"/>
    <col min="14497" max="14497" width="9.21666666666667" style="30"/>
    <col min="14498" max="14504" width="9" style="30"/>
    <col min="14505" max="14505" width="9.21666666666667" style="30"/>
    <col min="14506" max="14512" width="9" style="30"/>
    <col min="14513" max="14513" width="9.21666666666667" style="30"/>
    <col min="14514" max="14520" width="9" style="30"/>
    <col min="14521" max="14521" width="9.21666666666667" style="30"/>
    <col min="14522" max="14528" width="9" style="30"/>
    <col min="14529" max="14529" width="9.21666666666667" style="30"/>
    <col min="14530" max="14536" width="9" style="30"/>
    <col min="14537" max="14537" width="9.21666666666667" style="30"/>
    <col min="14538" max="14544" width="9" style="30"/>
    <col min="14545" max="14545" width="9.21666666666667" style="30"/>
    <col min="14546" max="14552" width="9" style="30"/>
    <col min="14553" max="14553" width="9.21666666666667" style="30"/>
    <col min="14554" max="14560" width="9" style="30"/>
    <col min="14561" max="14561" width="9.21666666666667" style="30"/>
    <col min="14562" max="14568" width="9" style="30"/>
    <col min="14569" max="14569" width="9.21666666666667" style="30"/>
    <col min="14570" max="14576" width="9" style="30"/>
    <col min="14577" max="14577" width="9.21666666666667" style="30"/>
    <col min="14578" max="14584" width="9" style="30"/>
    <col min="14585" max="14585" width="9.21666666666667" style="30"/>
    <col min="14586" max="14592" width="9" style="30"/>
    <col min="14593" max="14593" width="9.21666666666667" style="30"/>
    <col min="14594" max="14600" width="9" style="30"/>
    <col min="14601" max="14601" width="9.21666666666667" style="30"/>
    <col min="14602" max="14608" width="9" style="30"/>
    <col min="14609" max="14609" width="9.21666666666667" style="30"/>
    <col min="14610" max="14616" width="9" style="30"/>
    <col min="14617" max="14617" width="9.21666666666667" style="30"/>
    <col min="14618" max="14624" width="9" style="30"/>
    <col min="14625" max="14625" width="9.21666666666667" style="30"/>
    <col min="14626" max="14632" width="9" style="30"/>
    <col min="14633" max="14633" width="9.21666666666667" style="30"/>
    <col min="14634" max="14640" width="9" style="30"/>
    <col min="14641" max="14641" width="9.21666666666667" style="30"/>
    <col min="14642" max="14648" width="9" style="30"/>
    <col min="14649" max="14649" width="9.21666666666667" style="30"/>
    <col min="14650" max="14656" width="9" style="30"/>
    <col min="14657" max="14657" width="9.21666666666667" style="30"/>
    <col min="14658" max="14664" width="9" style="30"/>
    <col min="14665" max="14665" width="9.21666666666667" style="30"/>
    <col min="14666" max="14672" width="9" style="30"/>
    <col min="14673" max="14673" width="9.21666666666667" style="30"/>
    <col min="14674" max="14680" width="9" style="30"/>
    <col min="14681" max="14681" width="9.21666666666667" style="30"/>
    <col min="14682" max="14688" width="9" style="30"/>
    <col min="14689" max="14689" width="9.21666666666667" style="30"/>
    <col min="14690" max="14696" width="9" style="30"/>
    <col min="14697" max="14697" width="9.21666666666667" style="30"/>
    <col min="14698" max="14704" width="9" style="30"/>
    <col min="14705" max="14705" width="9.21666666666667" style="30"/>
    <col min="14706" max="14712" width="9" style="30"/>
    <col min="14713" max="14713" width="9.21666666666667" style="30"/>
    <col min="14714" max="14720" width="9" style="30"/>
    <col min="14721" max="14721" width="9.21666666666667" style="30"/>
    <col min="14722" max="14728" width="9" style="30"/>
    <col min="14729" max="14729" width="9.21666666666667" style="30"/>
    <col min="14730" max="14736" width="9" style="30"/>
    <col min="14737" max="14737" width="9.21666666666667" style="30"/>
    <col min="14738" max="14744" width="9" style="30"/>
    <col min="14745" max="14745" width="9.21666666666667" style="30"/>
    <col min="14746" max="14752" width="9" style="30"/>
    <col min="14753" max="14753" width="9.21666666666667" style="30"/>
    <col min="14754" max="14760" width="9" style="30"/>
    <col min="14761" max="14761" width="9.21666666666667" style="30"/>
    <col min="14762" max="14768" width="9" style="30"/>
    <col min="14769" max="14769" width="9.21666666666667" style="30"/>
    <col min="14770" max="14776" width="9" style="30"/>
    <col min="14777" max="14777" width="9.21666666666667" style="30"/>
    <col min="14778" max="14784" width="9" style="30"/>
    <col min="14785" max="14785" width="9.21666666666667" style="30"/>
    <col min="14786" max="14792" width="9" style="30"/>
    <col min="14793" max="14793" width="9.21666666666667" style="30"/>
    <col min="14794" max="14800" width="9" style="30"/>
    <col min="14801" max="14801" width="9.21666666666667" style="30"/>
    <col min="14802" max="14808" width="9" style="30"/>
    <col min="14809" max="14809" width="9.21666666666667" style="30"/>
    <col min="14810" max="14816" width="9" style="30"/>
    <col min="14817" max="14817" width="9.21666666666667" style="30"/>
    <col min="14818" max="14824" width="9" style="30"/>
    <col min="14825" max="14825" width="9.21666666666667" style="30"/>
    <col min="14826" max="14832" width="9" style="30"/>
    <col min="14833" max="14833" width="9.21666666666667" style="30"/>
    <col min="14834" max="14840" width="9" style="30"/>
    <col min="14841" max="14841" width="9.21666666666667" style="30"/>
    <col min="14842" max="14848" width="9" style="30"/>
    <col min="14849" max="14849" width="9.21666666666667" style="30"/>
    <col min="14850" max="14856" width="9" style="30"/>
    <col min="14857" max="14857" width="9.21666666666667" style="30"/>
    <col min="14858" max="14864" width="9" style="30"/>
    <col min="14865" max="14865" width="9.21666666666667" style="30"/>
    <col min="14866" max="14872" width="9" style="30"/>
    <col min="14873" max="14873" width="9.21666666666667" style="30"/>
    <col min="14874" max="14880" width="9" style="30"/>
    <col min="14881" max="14881" width="9.21666666666667" style="30"/>
    <col min="14882" max="14888" width="9" style="30"/>
    <col min="14889" max="14889" width="9.21666666666667" style="30"/>
    <col min="14890" max="14896" width="9" style="30"/>
    <col min="14897" max="14897" width="9.21666666666667" style="30"/>
    <col min="14898" max="14904" width="9" style="30"/>
    <col min="14905" max="14905" width="9.21666666666667" style="30"/>
    <col min="14906" max="14912" width="9" style="30"/>
    <col min="14913" max="14913" width="9.21666666666667" style="30"/>
    <col min="14914" max="14920" width="9" style="30"/>
    <col min="14921" max="14921" width="9.21666666666667" style="30"/>
    <col min="14922" max="14928" width="9" style="30"/>
    <col min="14929" max="14929" width="9.21666666666667" style="30"/>
    <col min="14930" max="14936" width="9" style="30"/>
    <col min="14937" max="14937" width="9.21666666666667" style="30"/>
    <col min="14938" max="14944" width="9" style="30"/>
    <col min="14945" max="14945" width="9.21666666666667" style="30"/>
    <col min="14946" max="14952" width="9" style="30"/>
    <col min="14953" max="14953" width="9.21666666666667" style="30"/>
    <col min="14954" max="14960" width="9" style="30"/>
    <col min="14961" max="14961" width="9.21666666666667" style="30"/>
    <col min="14962" max="14968" width="9" style="30"/>
    <col min="14969" max="14969" width="9.21666666666667" style="30"/>
    <col min="14970" max="14976" width="9" style="30"/>
    <col min="14977" max="14977" width="9.21666666666667" style="30"/>
    <col min="14978" max="14984" width="9" style="30"/>
    <col min="14985" max="14985" width="9.21666666666667" style="30"/>
    <col min="14986" max="14992" width="9" style="30"/>
    <col min="14993" max="14993" width="9.21666666666667" style="30"/>
    <col min="14994" max="15000" width="9" style="30"/>
    <col min="15001" max="15001" width="9.21666666666667" style="30"/>
    <col min="15002" max="15008" width="9" style="30"/>
    <col min="15009" max="15009" width="9.21666666666667" style="30"/>
    <col min="15010" max="15016" width="9" style="30"/>
    <col min="15017" max="15017" width="9.21666666666667" style="30"/>
    <col min="15018" max="15024" width="9" style="30"/>
    <col min="15025" max="15025" width="9.21666666666667" style="30"/>
    <col min="15026" max="15032" width="9" style="30"/>
    <col min="15033" max="15033" width="9.21666666666667" style="30"/>
    <col min="15034" max="15040" width="9" style="30"/>
    <col min="15041" max="15041" width="9.21666666666667" style="30"/>
    <col min="15042" max="15048" width="9" style="30"/>
    <col min="15049" max="15049" width="9.21666666666667" style="30"/>
    <col min="15050" max="15056" width="9" style="30"/>
    <col min="15057" max="15057" width="9.21666666666667" style="30"/>
    <col min="15058" max="15064" width="9" style="30"/>
    <col min="15065" max="15065" width="9.21666666666667" style="30"/>
    <col min="15066" max="15072" width="9" style="30"/>
    <col min="15073" max="15073" width="9.21666666666667" style="30"/>
    <col min="15074" max="15080" width="9" style="30"/>
    <col min="15081" max="15081" width="9.21666666666667" style="30"/>
    <col min="15082" max="15088" width="9" style="30"/>
    <col min="15089" max="15089" width="9.21666666666667" style="30"/>
    <col min="15090" max="15096" width="9" style="30"/>
    <col min="15097" max="15097" width="9.21666666666667" style="30"/>
    <col min="15098" max="15104" width="9" style="30"/>
    <col min="15105" max="15105" width="9.21666666666667" style="30"/>
    <col min="15106" max="15112" width="9" style="30"/>
    <col min="15113" max="15113" width="9.21666666666667" style="30"/>
    <col min="15114" max="15120" width="9" style="30"/>
    <col min="15121" max="15121" width="9.21666666666667" style="30"/>
    <col min="15122" max="15128" width="9" style="30"/>
    <col min="15129" max="15129" width="9.21666666666667" style="30"/>
    <col min="15130" max="15136" width="9" style="30"/>
    <col min="15137" max="15137" width="9.21666666666667" style="30"/>
    <col min="15138" max="15144" width="9" style="30"/>
    <col min="15145" max="15145" width="9.21666666666667" style="30"/>
    <col min="15146" max="15152" width="9" style="30"/>
    <col min="15153" max="15153" width="9.21666666666667" style="30"/>
    <col min="15154" max="15160" width="9" style="30"/>
    <col min="15161" max="15161" width="9.21666666666667" style="30"/>
    <col min="15162" max="15168" width="9" style="30"/>
    <col min="15169" max="15169" width="9.21666666666667" style="30"/>
    <col min="15170" max="15176" width="9" style="30"/>
    <col min="15177" max="15177" width="9.21666666666667" style="30"/>
    <col min="15178" max="15184" width="9" style="30"/>
    <col min="15185" max="15185" width="9.21666666666667" style="30"/>
    <col min="15186" max="15192" width="9" style="30"/>
    <col min="15193" max="15193" width="9.21666666666667" style="30"/>
    <col min="15194" max="15200" width="9" style="30"/>
    <col min="15201" max="15201" width="9.21666666666667" style="30"/>
    <col min="15202" max="15208" width="9" style="30"/>
    <col min="15209" max="15209" width="9.21666666666667" style="30"/>
    <col min="15210" max="15216" width="9" style="30"/>
    <col min="15217" max="15217" width="9.21666666666667" style="30"/>
    <col min="15218" max="15224" width="9" style="30"/>
    <col min="15225" max="15225" width="9.21666666666667" style="30"/>
    <col min="15226" max="15232" width="9" style="30"/>
    <col min="15233" max="15233" width="9.21666666666667" style="30"/>
    <col min="15234" max="15240" width="9" style="30"/>
    <col min="15241" max="15241" width="9.21666666666667" style="30"/>
    <col min="15242" max="15248" width="9" style="30"/>
    <col min="15249" max="15249" width="9.21666666666667" style="30"/>
    <col min="15250" max="15256" width="9" style="30"/>
    <col min="15257" max="15257" width="9.21666666666667" style="30"/>
    <col min="15258" max="15264" width="9" style="30"/>
    <col min="15265" max="15265" width="9.21666666666667" style="30"/>
    <col min="15266" max="15272" width="9" style="30"/>
    <col min="15273" max="15273" width="9.21666666666667" style="30"/>
    <col min="15274" max="15280" width="9" style="30"/>
    <col min="15281" max="15281" width="9.21666666666667" style="30"/>
    <col min="15282" max="15288" width="9" style="30"/>
    <col min="15289" max="15289" width="9.21666666666667" style="30"/>
    <col min="15290" max="15296" width="9" style="30"/>
    <col min="15297" max="15297" width="9.21666666666667" style="30"/>
    <col min="15298" max="15304" width="9" style="30"/>
    <col min="15305" max="15305" width="9.21666666666667" style="30"/>
    <col min="15306" max="15312" width="9" style="30"/>
    <col min="15313" max="15313" width="9.21666666666667" style="30"/>
    <col min="15314" max="15320" width="9" style="30"/>
    <col min="15321" max="15321" width="9.21666666666667" style="30"/>
    <col min="15322" max="15328" width="9" style="30"/>
    <col min="15329" max="15329" width="9.21666666666667" style="30"/>
    <col min="15330" max="15336" width="9" style="30"/>
    <col min="15337" max="15337" width="9.21666666666667" style="30"/>
    <col min="15338" max="15344" width="9" style="30"/>
    <col min="15345" max="15345" width="9.21666666666667" style="30"/>
    <col min="15346" max="15352" width="9" style="30"/>
    <col min="15353" max="15353" width="9.21666666666667" style="30"/>
    <col min="15354" max="15360" width="9" style="30"/>
    <col min="15361" max="15361" width="9.21666666666667" style="30"/>
    <col min="15362" max="15368" width="9" style="30"/>
    <col min="15369" max="15369" width="9.21666666666667" style="30"/>
    <col min="15370" max="15376" width="9" style="30"/>
    <col min="15377" max="15377" width="9.21666666666667" style="30"/>
    <col min="15378" max="15384" width="9" style="30"/>
    <col min="15385" max="15385" width="9.21666666666667" style="30"/>
    <col min="15386" max="15392" width="9" style="30"/>
    <col min="15393" max="15393" width="9.21666666666667" style="30"/>
    <col min="15394" max="15400" width="9" style="30"/>
    <col min="15401" max="15401" width="9.21666666666667" style="30"/>
    <col min="15402" max="15408" width="9" style="30"/>
    <col min="15409" max="15409" width="9.21666666666667" style="30"/>
    <col min="15410" max="15416" width="9" style="30"/>
    <col min="15417" max="15417" width="9.21666666666667" style="30"/>
    <col min="15418" max="15424" width="9" style="30"/>
    <col min="15425" max="15425" width="9.21666666666667" style="30"/>
    <col min="15426" max="15432" width="9" style="30"/>
    <col min="15433" max="15433" width="9.21666666666667" style="30"/>
    <col min="15434" max="15440" width="9" style="30"/>
    <col min="15441" max="15441" width="9.21666666666667" style="30"/>
    <col min="15442" max="15448" width="9" style="30"/>
    <col min="15449" max="15449" width="9.21666666666667" style="30"/>
    <col min="15450" max="15456" width="9" style="30"/>
    <col min="15457" max="15457" width="9.21666666666667" style="30"/>
    <col min="15458" max="15464" width="9" style="30"/>
    <col min="15465" max="15465" width="9.21666666666667" style="30"/>
    <col min="15466" max="15472" width="9" style="30"/>
    <col min="15473" max="15473" width="9.21666666666667" style="30"/>
    <col min="15474" max="15480" width="9" style="30"/>
    <col min="15481" max="15481" width="9.21666666666667" style="30"/>
    <col min="15482" max="15488" width="9" style="30"/>
    <col min="15489" max="15489" width="9.21666666666667" style="30"/>
    <col min="15490" max="15496" width="9" style="30"/>
    <col min="15497" max="15497" width="9.21666666666667" style="30"/>
    <col min="15498" max="15504" width="9" style="30"/>
    <col min="15505" max="15505" width="9.21666666666667" style="30"/>
    <col min="15506" max="15512" width="9" style="30"/>
    <col min="15513" max="15513" width="9.21666666666667" style="30"/>
    <col min="15514" max="15520" width="9" style="30"/>
    <col min="15521" max="15521" width="9.21666666666667" style="30"/>
    <col min="15522" max="15528" width="9" style="30"/>
    <col min="15529" max="15529" width="9.21666666666667" style="30"/>
    <col min="15530" max="15536" width="9" style="30"/>
    <col min="15537" max="15537" width="9.21666666666667" style="30"/>
    <col min="15538" max="15544" width="9" style="30"/>
    <col min="15545" max="15545" width="9.21666666666667" style="30"/>
    <col min="15546" max="15552" width="9" style="30"/>
    <col min="15553" max="15553" width="9.21666666666667" style="30"/>
    <col min="15554" max="15560" width="9" style="30"/>
    <col min="15561" max="15561" width="9.21666666666667" style="30"/>
    <col min="15562" max="15568" width="9" style="30"/>
    <col min="15569" max="15569" width="9.21666666666667" style="30"/>
    <col min="15570" max="15576" width="9" style="30"/>
    <col min="15577" max="15577" width="9.21666666666667" style="30"/>
    <col min="15578" max="15584" width="9" style="30"/>
    <col min="15585" max="15585" width="9.21666666666667" style="30"/>
    <col min="15586" max="15592" width="9" style="30"/>
    <col min="15593" max="15593" width="9.21666666666667" style="30"/>
    <col min="15594" max="15600" width="9" style="30"/>
    <col min="15601" max="15601" width="9.21666666666667" style="30"/>
    <col min="15602" max="15608" width="9" style="30"/>
    <col min="15609" max="15609" width="9.21666666666667" style="30"/>
    <col min="15610" max="15616" width="9" style="30"/>
    <col min="15617" max="15617" width="9.21666666666667" style="30"/>
    <col min="15618" max="15624" width="9" style="30"/>
    <col min="15625" max="15625" width="9.21666666666667" style="30"/>
    <col min="15626" max="15632" width="9" style="30"/>
    <col min="15633" max="15633" width="9.21666666666667" style="30"/>
    <col min="15634" max="15640" width="9" style="30"/>
    <col min="15641" max="15641" width="9.21666666666667" style="30"/>
    <col min="15642" max="15648" width="9" style="30"/>
    <col min="15649" max="15649" width="9.21666666666667" style="30"/>
    <col min="15650" max="15656" width="9" style="30"/>
    <col min="15657" max="15657" width="9.21666666666667" style="30"/>
    <col min="15658" max="15664" width="9" style="30"/>
    <col min="15665" max="15665" width="9.21666666666667" style="30"/>
    <col min="15666" max="15672" width="9" style="30"/>
    <col min="15673" max="15673" width="9.21666666666667" style="30"/>
    <col min="15674" max="15680" width="9" style="30"/>
    <col min="15681" max="15681" width="9.21666666666667" style="30"/>
    <col min="15682" max="15688" width="9" style="30"/>
    <col min="15689" max="15689" width="9.21666666666667" style="30"/>
    <col min="15690" max="15696" width="9" style="30"/>
    <col min="15697" max="15697" width="9.21666666666667" style="30"/>
    <col min="15698" max="15704" width="9" style="30"/>
    <col min="15705" max="15705" width="9.21666666666667" style="30"/>
    <col min="15706" max="15712" width="9" style="30"/>
    <col min="15713" max="15713" width="9.21666666666667" style="30"/>
    <col min="15714" max="15720" width="9" style="30"/>
    <col min="15721" max="15721" width="9.21666666666667" style="30"/>
    <col min="15722" max="15728" width="9" style="30"/>
    <col min="15729" max="15729" width="9.21666666666667" style="30"/>
    <col min="15730" max="15736" width="9" style="30"/>
    <col min="15737" max="15737" width="9.21666666666667" style="30"/>
    <col min="15738" max="15744" width="9" style="30"/>
    <col min="15745" max="15745" width="9.21666666666667" style="30"/>
    <col min="15746" max="15752" width="9" style="30"/>
    <col min="15753" max="15753" width="9.21666666666667" style="30"/>
    <col min="15754" max="15760" width="9" style="30"/>
    <col min="15761" max="15761" width="9.21666666666667" style="30"/>
    <col min="15762" max="15768" width="9" style="30"/>
    <col min="15769" max="15769" width="9.21666666666667" style="30"/>
    <col min="15770" max="15776" width="9" style="30"/>
    <col min="15777" max="15777" width="9.21666666666667" style="30"/>
    <col min="15778" max="15784" width="9" style="30"/>
    <col min="15785" max="15785" width="9.21666666666667" style="30"/>
    <col min="15786" max="15792" width="9" style="30"/>
    <col min="15793" max="15793" width="9.21666666666667" style="30"/>
    <col min="15794" max="15800" width="9" style="30"/>
    <col min="15801" max="15801" width="9.21666666666667" style="30"/>
    <col min="15802" max="15808" width="9" style="30"/>
    <col min="15809" max="15809" width="9.21666666666667" style="30"/>
    <col min="15810" max="15816" width="9" style="30"/>
    <col min="15817" max="15817" width="9.21666666666667" style="30"/>
    <col min="15818" max="15824" width="9" style="30"/>
    <col min="15825" max="15825" width="9.21666666666667" style="30"/>
    <col min="15826" max="15832" width="9" style="30"/>
    <col min="15833" max="15833" width="9.21666666666667" style="30"/>
    <col min="15834" max="15840" width="9" style="30"/>
    <col min="15841" max="15841" width="9.21666666666667" style="30"/>
    <col min="15842" max="15848" width="9" style="30"/>
    <col min="15849" max="15849" width="9.21666666666667" style="30"/>
    <col min="15850" max="15856" width="9" style="30"/>
    <col min="15857" max="15857" width="9.21666666666667" style="30"/>
    <col min="15858" max="15864" width="9" style="30"/>
    <col min="15865" max="15865" width="9.21666666666667" style="30"/>
    <col min="15866" max="15872" width="9" style="30"/>
    <col min="15873" max="15873" width="9.21666666666667" style="30"/>
    <col min="15874" max="15880" width="9" style="30"/>
    <col min="15881" max="15881" width="9.21666666666667" style="30"/>
    <col min="15882" max="15888" width="9" style="30"/>
    <col min="15889" max="15889" width="9.21666666666667" style="30"/>
    <col min="15890" max="15896" width="9" style="30"/>
    <col min="15897" max="15897" width="9.21666666666667" style="30"/>
    <col min="15898" max="15904" width="9" style="30"/>
    <col min="15905" max="15905" width="9.21666666666667" style="30"/>
    <col min="15906" max="15912" width="9" style="30"/>
    <col min="15913" max="15913" width="9.21666666666667" style="30"/>
    <col min="15914" max="15920" width="9" style="30"/>
    <col min="15921" max="15921" width="9.21666666666667" style="30"/>
    <col min="15922" max="15928" width="9" style="30"/>
    <col min="15929" max="15929" width="9.21666666666667" style="30"/>
    <col min="15930" max="15936" width="9" style="30"/>
    <col min="15937" max="15937" width="9.21666666666667" style="30"/>
    <col min="15938" max="15944" width="9" style="30"/>
    <col min="15945" max="15945" width="9.21666666666667" style="30"/>
    <col min="15946" max="15952" width="9" style="30"/>
    <col min="15953" max="15953" width="9.21666666666667" style="30"/>
    <col min="15954" max="15960" width="9" style="30"/>
    <col min="15961" max="15961" width="9.21666666666667" style="30"/>
    <col min="15962" max="15968" width="9" style="30"/>
    <col min="15969" max="15969" width="9.21666666666667" style="30"/>
    <col min="15970" max="15976" width="9" style="30"/>
    <col min="15977" max="15977" width="9.21666666666667" style="30"/>
    <col min="15978" max="15984" width="9" style="30"/>
    <col min="15985" max="15985" width="9.21666666666667" style="30"/>
    <col min="15986" max="15992" width="9" style="30"/>
    <col min="15993" max="15993" width="9.21666666666667" style="30"/>
    <col min="15994" max="16000" width="9" style="30"/>
    <col min="16001" max="16001" width="9.21666666666667" style="30"/>
    <col min="16002" max="16008" width="9" style="30"/>
    <col min="16009" max="16009" width="9.21666666666667" style="30"/>
    <col min="16010" max="16016" width="9" style="30"/>
    <col min="16017" max="16017" width="9.21666666666667" style="30"/>
    <col min="16018" max="16024" width="9" style="30"/>
    <col min="16025" max="16025" width="9.21666666666667" style="30"/>
    <col min="16026" max="16032" width="9" style="30"/>
    <col min="16033" max="16033" width="9.21666666666667" style="30"/>
    <col min="16034" max="16040" width="9" style="30"/>
    <col min="16041" max="16041" width="9.21666666666667" style="30"/>
    <col min="16042" max="16048" width="9" style="30"/>
    <col min="16049" max="16049" width="9.21666666666667" style="30"/>
    <col min="16050" max="16056" width="9" style="30"/>
    <col min="16057" max="16057" width="9.21666666666667" style="30"/>
    <col min="16058" max="16064" width="9" style="30"/>
    <col min="16065" max="16065" width="9.21666666666667" style="30"/>
    <col min="16066" max="16072" width="9" style="30"/>
    <col min="16073" max="16073" width="9.21666666666667" style="30"/>
    <col min="16074" max="16080" width="9" style="30"/>
    <col min="16081" max="16081" width="9.21666666666667" style="30"/>
    <col min="16082" max="16088" width="9" style="30"/>
    <col min="16089" max="16089" width="9.21666666666667" style="30"/>
    <col min="16090" max="16096" width="9" style="30"/>
    <col min="16097" max="16097" width="9.21666666666667" style="30"/>
    <col min="16098" max="16104" width="9" style="30"/>
    <col min="16105" max="16105" width="9.21666666666667" style="30"/>
    <col min="16106" max="16112" width="9" style="30"/>
    <col min="16113" max="16113" width="9.21666666666667" style="30"/>
    <col min="16114" max="16120" width="9" style="30"/>
    <col min="16121" max="16121" width="9.21666666666667" style="30"/>
    <col min="16122" max="16128" width="9" style="30"/>
    <col min="16129" max="16129" width="9.21666666666667" style="30"/>
    <col min="16130" max="16136" width="9" style="30"/>
    <col min="16137" max="16137" width="9.21666666666667" style="30"/>
    <col min="16138" max="16144" width="9" style="30"/>
    <col min="16145" max="16145" width="9.21666666666667" style="30"/>
    <col min="16146" max="16152" width="9" style="30"/>
    <col min="16153" max="16153" width="9.21666666666667" style="30"/>
    <col min="16154" max="16160" width="9" style="30"/>
    <col min="16161" max="16161" width="9.21666666666667" style="30"/>
    <col min="16162" max="16168" width="9" style="30"/>
    <col min="16169" max="16169" width="9.21666666666667" style="30"/>
    <col min="16170" max="16176" width="9" style="30"/>
    <col min="16177" max="16177" width="9.21666666666667" style="30"/>
    <col min="16178" max="16184" width="9" style="30"/>
    <col min="16185" max="16185" width="9.21666666666667" style="30"/>
    <col min="16186" max="16192" width="9" style="30"/>
    <col min="16193" max="16193" width="9.21666666666667" style="30"/>
    <col min="16194" max="16200" width="9" style="30"/>
    <col min="16201" max="16201" width="9.21666666666667" style="30"/>
    <col min="16202" max="16208" width="9" style="30"/>
    <col min="16209" max="16209" width="9.21666666666667" style="30"/>
    <col min="16210" max="16216" width="9" style="30"/>
    <col min="16217" max="16217" width="9.21666666666667" style="30"/>
    <col min="16218" max="16224" width="9" style="30"/>
    <col min="16225" max="16225" width="9.21666666666667" style="30"/>
    <col min="16226" max="16232" width="9" style="30"/>
    <col min="16233" max="16233" width="9.21666666666667" style="30"/>
    <col min="16234" max="16240" width="9" style="30"/>
    <col min="16241" max="16241" width="9.21666666666667" style="30"/>
    <col min="16242" max="16248" width="9" style="30"/>
    <col min="16249" max="16249" width="9.21666666666667" style="30"/>
    <col min="16250" max="16256" width="9" style="30"/>
    <col min="16257" max="16257" width="9.21666666666667" style="30"/>
    <col min="16258" max="16264" width="9" style="30"/>
    <col min="16265" max="16265" width="9.21666666666667" style="30"/>
    <col min="16266" max="16272" width="9" style="30"/>
    <col min="16273" max="16273" width="9.21666666666667" style="30"/>
    <col min="16274" max="16280" width="9" style="30"/>
    <col min="16281" max="16281" width="9.21666666666667" style="30"/>
    <col min="16282" max="16288" width="9" style="30"/>
    <col min="16289" max="16289" width="9.21666666666667" style="30"/>
    <col min="16290" max="16296" width="9" style="30"/>
    <col min="16297" max="16297" width="9.21666666666667" style="30"/>
    <col min="16298" max="16304" width="9" style="30"/>
    <col min="16305" max="16305" width="9.21666666666667" style="30"/>
    <col min="16306" max="16312" width="9" style="30"/>
    <col min="16313" max="16313" width="9.21666666666667" style="30"/>
    <col min="16314" max="16320" width="9" style="30"/>
    <col min="16321" max="16321" width="9.21666666666667" style="30"/>
    <col min="16322" max="16328" width="9" style="30"/>
    <col min="16329" max="16329" width="9.21666666666667" style="30"/>
    <col min="16330" max="16336" width="9" style="30"/>
    <col min="16337" max="16337" width="9.21666666666667" style="30"/>
    <col min="16338" max="16344" width="9" style="30"/>
    <col min="16345" max="16345" width="9.21666666666667" style="30"/>
    <col min="16346" max="16384" width="9" style="30"/>
  </cols>
  <sheetData>
    <row r="1" s="20" customFormat="1" ht="25.5" spans="1:12">
      <c r="A1" s="32" t="s">
        <v>38</v>
      </c>
      <c r="B1" s="32"/>
      <c r="C1" s="32"/>
      <c r="D1" s="32"/>
      <c r="E1" s="32"/>
      <c r="F1" s="33"/>
      <c r="G1" s="34"/>
      <c r="H1" s="32"/>
      <c r="I1" s="32"/>
      <c r="J1" s="66"/>
      <c r="L1" s="67"/>
    </row>
    <row r="2" s="20" customFormat="1" ht="22.95" customHeight="1" spans="1:12">
      <c r="A2" s="35" t="s">
        <v>314</v>
      </c>
      <c r="B2" s="36"/>
      <c r="C2" s="37"/>
      <c r="D2" s="37"/>
      <c r="E2" s="37"/>
      <c r="F2" s="38"/>
      <c r="G2" s="39"/>
      <c r="H2" s="40"/>
      <c r="I2" s="68"/>
      <c r="J2" s="69"/>
      <c r="L2" s="67"/>
    </row>
    <row r="3" spans="1:10">
      <c r="A3" s="41" t="s">
        <v>1</v>
      </c>
      <c r="B3" s="42" t="s">
        <v>39</v>
      </c>
      <c r="C3" s="43" t="s">
        <v>2</v>
      </c>
      <c r="D3" s="44" t="s">
        <v>40</v>
      </c>
      <c r="E3" s="45" t="s">
        <v>41</v>
      </c>
      <c r="F3" s="46" t="s">
        <v>42</v>
      </c>
      <c r="G3" s="47" t="s">
        <v>43</v>
      </c>
      <c r="H3" s="48" t="s">
        <v>44</v>
      </c>
      <c r="I3" s="44" t="s">
        <v>45</v>
      </c>
      <c r="J3" s="70" t="s">
        <v>6</v>
      </c>
    </row>
    <row r="4" spans="1:10">
      <c r="A4" s="41"/>
      <c r="B4" s="42"/>
      <c r="C4" s="43"/>
      <c r="D4" s="49"/>
      <c r="E4" s="45"/>
      <c r="F4" s="46"/>
      <c r="G4" s="47"/>
      <c r="H4" s="48"/>
      <c r="I4" s="44"/>
      <c r="J4" s="70"/>
    </row>
    <row r="5" outlineLevel="1" spans="1:10">
      <c r="A5" s="50" t="s">
        <v>46</v>
      </c>
      <c r="B5" s="51" t="s">
        <v>46</v>
      </c>
      <c r="C5" s="50" t="s">
        <v>47</v>
      </c>
      <c r="D5" s="50" t="s">
        <v>46</v>
      </c>
      <c r="E5" s="17" t="s">
        <v>46</v>
      </c>
      <c r="F5" s="17"/>
      <c r="G5" s="52"/>
      <c r="H5" s="53"/>
      <c r="I5" s="71"/>
      <c r="J5" s="72"/>
    </row>
    <row r="6" outlineLevel="1" spans="1:10">
      <c r="A6" s="17" t="s">
        <v>13</v>
      </c>
      <c r="B6" s="51" t="s">
        <v>48</v>
      </c>
      <c r="C6" s="50" t="s">
        <v>49</v>
      </c>
      <c r="D6" s="50" t="s">
        <v>46</v>
      </c>
      <c r="E6" s="17" t="s">
        <v>46</v>
      </c>
      <c r="F6" s="17"/>
      <c r="G6" s="52"/>
      <c r="H6" s="53"/>
      <c r="I6" s="71"/>
      <c r="J6" s="72"/>
    </row>
    <row r="7" ht="132" outlineLevel="1" spans="1:10">
      <c r="A7" s="17" t="s">
        <v>28</v>
      </c>
      <c r="B7" s="54" t="s">
        <v>315</v>
      </c>
      <c r="C7" s="50" t="s">
        <v>51</v>
      </c>
      <c r="D7" s="50" t="s">
        <v>52</v>
      </c>
      <c r="E7" s="17" t="s">
        <v>53</v>
      </c>
      <c r="F7" s="55">
        <v>4.894</v>
      </c>
      <c r="G7" s="52"/>
      <c r="H7" s="53"/>
      <c r="I7" s="71" t="s">
        <v>54</v>
      </c>
      <c r="J7" s="72"/>
    </row>
    <row r="8" ht="132" outlineLevel="1" spans="1:10">
      <c r="A8" s="17" t="s">
        <v>55</v>
      </c>
      <c r="B8" s="54" t="s">
        <v>316</v>
      </c>
      <c r="C8" s="50" t="s">
        <v>51</v>
      </c>
      <c r="D8" s="50" t="s">
        <v>64</v>
      </c>
      <c r="E8" s="17" t="s">
        <v>53</v>
      </c>
      <c r="F8" s="55">
        <f>1.15426+2.041</f>
        <v>3.195</v>
      </c>
      <c r="G8" s="52"/>
      <c r="H8" s="53"/>
      <c r="I8" s="71" t="s">
        <v>54</v>
      </c>
      <c r="J8" s="72"/>
    </row>
    <row r="9" ht="72" outlineLevel="1" spans="1:10">
      <c r="A9" s="17" t="s">
        <v>59</v>
      </c>
      <c r="B9" s="54" t="s">
        <v>317</v>
      </c>
      <c r="C9" s="56" t="s">
        <v>70</v>
      </c>
      <c r="D9" s="56" t="s">
        <v>318</v>
      </c>
      <c r="E9" s="57" t="s">
        <v>53</v>
      </c>
      <c r="F9" s="55">
        <v>8.089</v>
      </c>
      <c r="G9" s="52"/>
      <c r="H9" s="53"/>
      <c r="I9" s="71" t="s">
        <v>72</v>
      </c>
      <c r="J9" s="72"/>
    </row>
    <row r="10" ht="96" outlineLevel="1" spans="1:10">
      <c r="A10" s="17" t="s">
        <v>62</v>
      </c>
      <c r="B10" s="54" t="s">
        <v>319</v>
      </c>
      <c r="C10" s="56" t="s">
        <v>75</v>
      </c>
      <c r="D10" s="56" t="s">
        <v>76</v>
      </c>
      <c r="E10" s="57" t="s">
        <v>53</v>
      </c>
      <c r="F10" s="55">
        <f>F9</f>
        <v>8.089</v>
      </c>
      <c r="G10" s="52"/>
      <c r="H10" s="53"/>
      <c r="I10" s="71" t="s">
        <v>77</v>
      </c>
      <c r="J10" s="72"/>
    </row>
    <row r="11" ht="84" outlineLevel="1" spans="1:10">
      <c r="A11" s="17" t="s">
        <v>65</v>
      </c>
      <c r="B11" s="54" t="s">
        <v>320</v>
      </c>
      <c r="C11" s="56" t="s">
        <v>80</v>
      </c>
      <c r="D11" s="56" t="s">
        <v>321</v>
      </c>
      <c r="E11" s="57" t="s">
        <v>82</v>
      </c>
      <c r="F11" s="58">
        <v>649</v>
      </c>
      <c r="G11" s="52"/>
      <c r="H11" s="53"/>
      <c r="I11" s="71" t="s">
        <v>83</v>
      </c>
      <c r="J11" s="72"/>
    </row>
    <row r="12" ht="60" outlineLevel="1" spans="1:10">
      <c r="A12" s="17" t="s">
        <v>68</v>
      </c>
      <c r="B12" s="54" t="s">
        <v>322</v>
      </c>
      <c r="C12" s="59" t="s">
        <v>323</v>
      </c>
      <c r="D12" s="60" t="s">
        <v>87</v>
      </c>
      <c r="E12" s="61" t="s">
        <v>82</v>
      </c>
      <c r="F12" s="58">
        <v>4</v>
      </c>
      <c r="G12" s="52"/>
      <c r="H12" s="53"/>
      <c r="I12" s="71" t="s">
        <v>88</v>
      </c>
      <c r="J12" s="72"/>
    </row>
    <row r="13" ht="84" outlineLevel="1" spans="1:10">
      <c r="A13" s="17" t="s">
        <v>73</v>
      </c>
      <c r="B13" s="54" t="s">
        <v>324</v>
      </c>
      <c r="C13" s="56" t="s">
        <v>91</v>
      </c>
      <c r="D13" s="56" t="s">
        <v>132</v>
      </c>
      <c r="E13" s="57" t="s">
        <v>93</v>
      </c>
      <c r="F13" s="58">
        <f>ROUNDUP(F9/0.5,0)*1.3+2</f>
        <v>24</v>
      </c>
      <c r="G13" s="52"/>
      <c r="H13" s="53"/>
      <c r="I13" s="71" t="s">
        <v>94</v>
      </c>
      <c r="J13" s="72"/>
    </row>
    <row r="14" ht="36" outlineLevel="1" spans="1:10">
      <c r="A14" s="17" t="s">
        <v>78</v>
      </c>
      <c r="B14" s="54" t="s">
        <v>325</v>
      </c>
      <c r="C14" s="56" t="s">
        <v>97</v>
      </c>
      <c r="D14" s="56" t="s">
        <v>326</v>
      </c>
      <c r="E14" s="57" t="s">
        <v>53</v>
      </c>
      <c r="F14" s="55">
        <f>F9</f>
        <v>8.089</v>
      </c>
      <c r="G14" s="52"/>
      <c r="H14" s="53"/>
      <c r="I14" s="71" t="s">
        <v>99</v>
      </c>
      <c r="J14" s="72"/>
    </row>
    <row r="15" outlineLevel="1" spans="1:10">
      <c r="A15" s="17" t="s">
        <v>84</v>
      </c>
      <c r="B15" s="62" t="s">
        <v>101</v>
      </c>
      <c r="C15" s="50" t="s">
        <v>102</v>
      </c>
      <c r="D15" s="50" t="s">
        <v>46</v>
      </c>
      <c r="E15" s="17" t="s">
        <v>46</v>
      </c>
      <c r="F15" s="17"/>
      <c r="G15" s="52"/>
      <c r="H15" s="53"/>
      <c r="I15" s="71"/>
      <c r="J15" s="72"/>
    </row>
    <row r="16" ht="144" outlineLevel="1" spans="1:10">
      <c r="A16" s="17" t="s">
        <v>89</v>
      </c>
      <c r="B16" s="127" t="s">
        <v>327</v>
      </c>
      <c r="C16" s="50" t="s">
        <v>114</v>
      </c>
      <c r="D16" s="50" t="s">
        <v>328</v>
      </c>
      <c r="E16" s="17" t="s">
        <v>107</v>
      </c>
      <c r="F16" s="58">
        <v>2</v>
      </c>
      <c r="G16" s="52"/>
      <c r="H16" s="53"/>
      <c r="I16" s="71" t="s">
        <v>108</v>
      </c>
      <c r="J16" s="72"/>
    </row>
    <row r="17" ht="144" outlineLevel="1" spans="1:10">
      <c r="A17" s="17" t="s">
        <v>95</v>
      </c>
      <c r="B17" s="54" t="s">
        <v>329</v>
      </c>
      <c r="C17" s="50" t="s">
        <v>114</v>
      </c>
      <c r="D17" s="50" t="s">
        <v>330</v>
      </c>
      <c r="E17" s="17" t="s">
        <v>107</v>
      </c>
      <c r="F17" s="58">
        <v>2</v>
      </c>
      <c r="G17" s="52"/>
      <c r="H17" s="53"/>
      <c r="I17" s="71" t="s">
        <v>108</v>
      </c>
      <c r="J17" s="72"/>
    </row>
    <row r="18" ht="72" outlineLevel="1" spans="1:10">
      <c r="A18" s="17" t="s">
        <v>100</v>
      </c>
      <c r="B18" s="128" t="s">
        <v>331</v>
      </c>
      <c r="C18" s="56" t="s">
        <v>118</v>
      </c>
      <c r="D18" s="56" t="s">
        <v>119</v>
      </c>
      <c r="E18" s="57" t="s">
        <v>107</v>
      </c>
      <c r="F18" s="58">
        <v>4</v>
      </c>
      <c r="G18" s="52"/>
      <c r="H18" s="53"/>
      <c r="I18" s="71" t="s">
        <v>72</v>
      </c>
      <c r="J18" s="72"/>
    </row>
    <row r="19" ht="84" outlineLevel="1" spans="1:10">
      <c r="A19" s="17" t="s">
        <v>103</v>
      </c>
      <c r="B19" s="128" t="s">
        <v>332</v>
      </c>
      <c r="C19" s="56" t="s">
        <v>75</v>
      </c>
      <c r="D19" s="56" t="s">
        <v>122</v>
      </c>
      <c r="E19" s="57" t="s">
        <v>107</v>
      </c>
      <c r="F19" s="58">
        <v>4</v>
      </c>
      <c r="G19" s="52"/>
      <c r="H19" s="53"/>
      <c r="I19" s="71" t="s">
        <v>123</v>
      </c>
      <c r="J19" s="72"/>
    </row>
    <row r="20" ht="84" outlineLevel="1" spans="1:10">
      <c r="A20" s="17" t="s">
        <v>109</v>
      </c>
      <c r="B20" s="128" t="s">
        <v>333</v>
      </c>
      <c r="C20" s="56" t="s">
        <v>80</v>
      </c>
      <c r="D20" s="56" t="s">
        <v>334</v>
      </c>
      <c r="E20" s="57" t="s">
        <v>82</v>
      </c>
      <c r="F20" s="58">
        <f>10*0+44*2+60*2</f>
        <v>208</v>
      </c>
      <c r="G20" s="52"/>
      <c r="H20" s="53"/>
      <c r="I20" s="71" t="s">
        <v>127</v>
      </c>
      <c r="J20" s="72"/>
    </row>
    <row r="21" ht="60" outlineLevel="1" spans="1:10">
      <c r="A21" s="17" t="s">
        <v>112</v>
      </c>
      <c r="B21" s="128" t="s">
        <v>335</v>
      </c>
      <c r="C21" s="59" t="s">
        <v>323</v>
      </c>
      <c r="D21" s="60" t="s">
        <v>87</v>
      </c>
      <c r="E21" s="61" t="s">
        <v>82</v>
      </c>
      <c r="F21" s="58">
        <v>156</v>
      </c>
      <c r="G21" s="52"/>
      <c r="H21" s="53"/>
      <c r="I21" s="71" t="s">
        <v>88</v>
      </c>
      <c r="J21" s="72"/>
    </row>
    <row r="22" ht="60" outlineLevel="1" spans="1:10">
      <c r="A22" s="17" t="s">
        <v>116</v>
      </c>
      <c r="B22" s="128" t="s">
        <v>336</v>
      </c>
      <c r="C22" s="56" t="s">
        <v>91</v>
      </c>
      <c r="D22" s="56" t="s">
        <v>132</v>
      </c>
      <c r="E22" s="57" t="s">
        <v>93</v>
      </c>
      <c r="F22" s="58">
        <f>(3*0+17*4)*1.3</f>
        <v>88</v>
      </c>
      <c r="G22" s="52"/>
      <c r="H22" s="53"/>
      <c r="I22" s="71" t="s">
        <v>133</v>
      </c>
      <c r="J22" s="72"/>
    </row>
    <row r="23" ht="46.95" customHeight="1" outlineLevel="1" spans="1:10">
      <c r="A23" s="17" t="s">
        <v>120</v>
      </c>
      <c r="B23" s="128" t="s">
        <v>337</v>
      </c>
      <c r="C23" s="56" t="s">
        <v>136</v>
      </c>
      <c r="D23" s="56" t="s">
        <v>338</v>
      </c>
      <c r="E23" s="57" t="s">
        <v>107</v>
      </c>
      <c r="F23" s="58">
        <v>4</v>
      </c>
      <c r="G23" s="52"/>
      <c r="H23" s="53"/>
      <c r="I23" s="71" t="s">
        <v>138</v>
      </c>
      <c r="J23" s="72"/>
    </row>
    <row r="24" outlineLevel="1" spans="1:10">
      <c r="A24" s="17" t="s">
        <v>124</v>
      </c>
      <c r="B24" s="62" t="s">
        <v>140</v>
      </c>
      <c r="C24" s="50" t="s">
        <v>141</v>
      </c>
      <c r="D24" s="50" t="s">
        <v>46</v>
      </c>
      <c r="E24" s="17" t="s">
        <v>46</v>
      </c>
      <c r="F24" s="17"/>
      <c r="G24" s="52"/>
      <c r="H24" s="53"/>
      <c r="I24" s="71"/>
      <c r="J24" s="72"/>
    </row>
    <row r="25" ht="132" outlineLevel="1" spans="1:10">
      <c r="A25" s="17" t="s">
        <v>128</v>
      </c>
      <c r="B25" s="54" t="s">
        <v>339</v>
      </c>
      <c r="C25" s="50" t="s">
        <v>144</v>
      </c>
      <c r="D25" s="50" t="s">
        <v>340</v>
      </c>
      <c r="E25" s="17" t="s">
        <v>146</v>
      </c>
      <c r="F25" s="58">
        <v>6809</v>
      </c>
      <c r="G25" s="52"/>
      <c r="H25" s="53"/>
      <c r="I25" s="71" t="s">
        <v>147</v>
      </c>
      <c r="J25" s="72"/>
    </row>
    <row r="26" ht="120" outlineLevel="1" spans="1:10">
      <c r="A26" s="17" t="s">
        <v>130</v>
      </c>
      <c r="B26" s="54" t="s">
        <v>341</v>
      </c>
      <c r="C26" s="50" t="s">
        <v>144</v>
      </c>
      <c r="D26" s="50" t="s">
        <v>157</v>
      </c>
      <c r="E26" s="17" t="s">
        <v>146</v>
      </c>
      <c r="F26" s="58">
        <f>1096+0</f>
        <v>1096</v>
      </c>
      <c r="G26" s="52"/>
      <c r="H26" s="53"/>
      <c r="I26" s="71" t="s">
        <v>158</v>
      </c>
      <c r="J26" s="72"/>
    </row>
    <row r="27" ht="84" outlineLevel="1" spans="1:10">
      <c r="A27" s="17" t="s">
        <v>134</v>
      </c>
      <c r="B27" s="54" t="s">
        <v>342</v>
      </c>
      <c r="C27" s="64" t="s">
        <v>161</v>
      </c>
      <c r="D27" s="50" t="s">
        <v>162</v>
      </c>
      <c r="E27" s="17" t="s">
        <v>163</v>
      </c>
      <c r="F27" s="58">
        <f>1020+0</f>
        <v>1020</v>
      </c>
      <c r="G27" s="52"/>
      <c r="H27" s="53"/>
      <c r="I27" s="71" t="s">
        <v>164</v>
      </c>
      <c r="J27" s="72"/>
    </row>
    <row r="28" ht="120" outlineLevel="1" spans="1:10">
      <c r="A28" s="17" t="s">
        <v>139</v>
      </c>
      <c r="B28" s="54" t="s">
        <v>343</v>
      </c>
      <c r="C28" s="50" t="s">
        <v>167</v>
      </c>
      <c r="D28" s="50" t="s">
        <v>168</v>
      </c>
      <c r="E28" s="17" t="s">
        <v>169</v>
      </c>
      <c r="F28" s="58">
        <f>11745.0648+0</f>
        <v>11745</v>
      </c>
      <c r="G28" s="52"/>
      <c r="H28" s="53"/>
      <c r="I28" s="71" t="s">
        <v>170</v>
      </c>
      <c r="J28" s="72"/>
    </row>
    <row r="29" ht="132" outlineLevel="1" spans="1:10">
      <c r="A29" s="17" t="s">
        <v>142</v>
      </c>
      <c r="B29" s="127" t="s">
        <v>344</v>
      </c>
      <c r="C29" s="50" t="s">
        <v>144</v>
      </c>
      <c r="D29" s="50" t="s">
        <v>345</v>
      </c>
      <c r="E29" s="17" t="s">
        <v>146</v>
      </c>
      <c r="F29" s="58">
        <v>1767</v>
      </c>
      <c r="G29" s="52"/>
      <c r="H29" s="53"/>
      <c r="I29" s="71" t="s">
        <v>147</v>
      </c>
      <c r="J29" s="72"/>
    </row>
    <row r="30" ht="132" outlineLevel="1" spans="1:10">
      <c r="A30" s="17" t="s">
        <v>148</v>
      </c>
      <c r="B30" s="127" t="s">
        <v>346</v>
      </c>
      <c r="C30" s="50" t="s">
        <v>144</v>
      </c>
      <c r="D30" s="50" t="s">
        <v>347</v>
      </c>
      <c r="E30" s="17" t="s">
        <v>146</v>
      </c>
      <c r="F30" s="58">
        <v>1706</v>
      </c>
      <c r="G30" s="52"/>
      <c r="H30" s="53"/>
      <c r="I30" s="71" t="s">
        <v>147</v>
      </c>
      <c r="J30" s="72"/>
    </row>
    <row r="31" ht="120" outlineLevel="1" spans="1:10">
      <c r="A31" s="17" t="s">
        <v>151</v>
      </c>
      <c r="B31" s="127" t="s">
        <v>348</v>
      </c>
      <c r="C31" s="50" t="s">
        <v>144</v>
      </c>
      <c r="D31" s="50" t="s">
        <v>179</v>
      </c>
      <c r="E31" s="17" t="s">
        <v>146</v>
      </c>
      <c r="F31" s="58">
        <f>262.01702+463</f>
        <v>725</v>
      </c>
      <c r="G31" s="52"/>
      <c r="H31" s="53"/>
      <c r="I31" s="71" t="s">
        <v>158</v>
      </c>
      <c r="J31" s="72"/>
    </row>
    <row r="32" ht="84" outlineLevel="1" spans="1:10">
      <c r="A32" s="17" t="s">
        <v>154</v>
      </c>
      <c r="B32" s="127" t="s">
        <v>349</v>
      </c>
      <c r="C32" s="64" t="s">
        <v>161</v>
      </c>
      <c r="D32" s="50" t="s">
        <v>182</v>
      </c>
      <c r="E32" s="17" t="s">
        <v>163</v>
      </c>
      <c r="F32" s="58">
        <f>321+567</f>
        <v>888</v>
      </c>
      <c r="G32" s="52"/>
      <c r="H32" s="53"/>
      <c r="I32" s="71" t="s">
        <v>164</v>
      </c>
      <c r="J32" s="72"/>
    </row>
    <row r="33" ht="108" outlineLevel="1" spans="1:10">
      <c r="A33" s="17" t="s">
        <v>159</v>
      </c>
      <c r="B33" s="127" t="s">
        <v>350</v>
      </c>
      <c r="C33" s="50" t="s">
        <v>185</v>
      </c>
      <c r="D33" s="60" t="s">
        <v>186</v>
      </c>
      <c r="E33" s="17" t="s">
        <v>169</v>
      </c>
      <c r="F33" s="58">
        <f>2770.224+4898</f>
        <v>7668</v>
      </c>
      <c r="G33" s="52"/>
      <c r="H33" s="53"/>
      <c r="I33" s="71" t="s">
        <v>187</v>
      </c>
      <c r="J33" s="72"/>
    </row>
    <row r="34" ht="108" outlineLevel="1" spans="1:10">
      <c r="A34" s="17" t="s">
        <v>165</v>
      </c>
      <c r="B34" s="127" t="s">
        <v>351</v>
      </c>
      <c r="C34" s="50" t="s">
        <v>185</v>
      </c>
      <c r="D34" s="50" t="s">
        <v>352</v>
      </c>
      <c r="E34" s="17" t="s">
        <v>169</v>
      </c>
      <c r="F34" s="58">
        <f>2400.29</f>
        <v>2400</v>
      </c>
      <c r="G34" s="52"/>
      <c r="H34" s="53"/>
      <c r="I34" s="71" t="s">
        <v>353</v>
      </c>
      <c r="J34" s="72"/>
    </row>
    <row r="35" outlineLevel="1" spans="1:10">
      <c r="A35" s="17" t="s">
        <v>171</v>
      </c>
      <c r="B35" s="62" t="s">
        <v>46</v>
      </c>
      <c r="C35" s="50" t="s">
        <v>200</v>
      </c>
      <c r="D35" s="50" t="s">
        <v>46</v>
      </c>
      <c r="E35" s="17" t="s">
        <v>46</v>
      </c>
      <c r="F35" s="17"/>
      <c r="G35" s="52"/>
      <c r="H35" s="53"/>
      <c r="I35" s="71"/>
      <c r="J35" s="72"/>
    </row>
    <row r="36" ht="96" outlineLevel="1" spans="1:10">
      <c r="A36" s="17" t="s">
        <v>174</v>
      </c>
      <c r="B36" s="62" t="s">
        <v>354</v>
      </c>
      <c r="C36" s="50" t="s">
        <v>203</v>
      </c>
      <c r="D36" s="60" t="s">
        <v>204</v>
      </c>
      <c r="E36" s="17" t="s">
        <v>205</v>
      </c>
      <c r="F36" s="58">
        <v>837</v>
      </c>
      <c r="G36" s="52"/>
      <c r="H36" s="53"/>
      <c r="I36" s="71" t="s">
        <v>206</v>
      </c>
      <c r="J36" s="72"/>
    </row>
    <row r="37" outlineLevel="1" spans="1:10">
      <c r="A37" s="17" t="s">
        <v>177</v>
      </c>
      <c r="B37" s="62" t="s">
        <v>46</v>
      </c>
      <c r="C37" s="50" t="s">
        <v>208</v>
      </c>
      <c r="D37" s="50"/>
      <c r="E37" s="17" t="s">
        <v>46</v>
      </c>
      <c r="F37" s="58"/>
      <c r="G37" s="52"/>
      <c r="H37" s="53"/>
      <c r="I37" s="71"/>
      <c r="J37" s="72"/>
    </row>
    <row r="38" ht="60" outlineLevel="1" spans="1:10">
      <c r="A38" s="17" t="s">
        <v>180</v>
      </c>
      <c r="B38" s="62" t="s">
        <v>355</v>
      </c>
      <c r="C38" s="50" t="s">
        <v>211</v>
      </c>
      <c r="D38" s="50" t="s">
        <v>356</v>
      </c>
      <c r="E38" s="17" t="s">
        <v>82</v>
      </c>
      <c r="F38" s="58">
        <v>21995</v>
      </c>
      <c r="G38" s="52"/>
      <c r="H38" s="53"/>
      <c r="I38" s="71" t="s">
        <v>213</v>
      </c>
      <c r="J38" s="72"/>
    </row>
    <row r="39" ht="108" outlineLevel="1" spans="1:10">
      <c r="A39" s="17" t="s">
        <v>183</v>
      </c>
      <c r="B39" s="62" t="s">
        <v>357</v>
      </c>
      <c r="C39" s="50" t="s">
        <v>216</v>
      </c>
      <c r="D39" s="50" t="s">
        <v>217</v>
      </c>
      <c r="E39" s="17" t="s">
        <v>146</v>
      </c>
      <c r="F39" s="58">
        <v>1400</v>
      </c>
      <c r="G39" s="52"/>
      <c r="H39" s="53"/>
      <c r="I39" s="71" t="s">
        <v>218</v>
      </c>
      <c r="J39" s="72"/>
    </row>
    <row r="40" outlineLevel="1" spans="1:10">
      <c r="A40" s="17" t="s">
        <v>188</v>
      </c>
      <c r="B40" s="62" t="s">
        <v>220</v>
      </c>
      <c r="C40" s="50" t="s">
        <v>221</v>
      </c>
      <c r="D40" s="50" t="s">
        <v>46</v>
      </c>
      <c r="E40" s="17" t="s">
        <v>46</v>
      </c>
      <c r="F40" s="17"/>
      <c r="G40" s="52"/>
      <c r="H40" s="53"/>
      <c r="I40" s="71"/>
      <c r="J40" s="72"/>
    </row>
    <row r="41" ht="72" outlineLevel="1" spans="1:10">
      <c r="A41" s="17" t="s">
        <v>191</v>
      </c>
      <c r="B41" s="62" t="s">
        <v>358</v>
      </c>
      <c r="C41" s="50" t="s">
        <v>224</v>
      </c>
      <c r="D41" s="50" t="s">
        <v>225</v>
      </c>
      <c r="E41" s="17" t="s">
        <v>82</v>
      </c>
      <c r="F41" s="58">
        <v>300</v>
      </c>
      <c r="G41" s="52"/>
      <c r="H41" s="53"/>
      <c r="I41" s="71" t="s">
        <v>226</v>
      </c>
      <c r="J41" s="72"/>
    </row>
    <row r="42" ht="72" outlineLevel="1" spans="1:16364">
      <c r="A42" s="17" t="s">
        <v>193</v>
      </c>
      <c r="B42" s="129" t="s">
        <v>359</v>
      </c>
      <c r="C42" s="50" t="s">
        <v>229</v>
      </c>
      <c r="D42" s="50" t="s">
        <v>230</v>
      </c>
      <c r="E42" s="17" t="s">
        <v>231</v>
      </c>
      <c r="F42" s="58">
        <v>5</v>
      </c>
      <c r="G42" s="52"/>
      <c r="H42" s="53"/>
      <c r="I42" s="71" t="s">
        <v>232</v>
      </c>
      <c r="J42" s="72"/>
      <c r="L42" s="30"/>
      <c r="XEE42" s="17"/>
      <c r="XEF42" s="62"/>
      <c r="XEG42" s="50"/>
      <c r="XEH42" s="50"/>
      <c r="XEI42" s="17"/>
      <c r="XEJ42" s="58"/>
    </row>
    <row r="43" ht="60" outlineLevel="1" spans="1:10">
      <c r="A43" s="17" t="s">
        <v>199</v>
      </c>
      <c r="B43" s="130" t="s">
        <v>360</v>
      </c>
      <c r="C43" s="50" t="s">
        <v>235</v>
      </c>
      <c r="D43" s="50" t="s">
        <v>236</v>
      </c>
      <c r="E43" s="17" t="s">
        <v>237</v>
      </c>
      <c r="F43" s="58">
        <v>320</v>
      </c>
      <c r="G43" s="52"/>
      <c r="H43" s="53"/>
      <c r="I43" s="71" t="s">
        <v>238</v>
      </c>
      <c r="J43" s="72"/>
    </row>
    <row r="44" ht="72" outlineLevel="1" spans="1:10">
      <c r="A44" s="17" t="s">
        <v>201</v>
      </c>
      <c r="B44" s="62" t="s">
        <v>251</v>
      </c>
      <c r="C44" s="50" t="s">
        <v>241</v>
      </c>
      <c r="D44" s="60" t="s">
        <v>242</v>
      </c>
      <c r="E44" s="17" t="s">
        <v>237</v>
      </c>
      <c r="F44" s="58">
        <v>20</v>
      </c>
      <c r="G44" s="52"/>
      <c r="H44" s="53"/>
      <c r="I44" s="71" t="s">
        <v>226</v>
      </c>
      <c r="J44" s="72"/>
    </row>
    <row r="45" ht="72" outlineLevel="1" spans="1:10">
      <c r="A45" s="17" t="s">
        <v>207</v>
      </c>
      <c r="B45" s="62" t="s">
        <v>361</v>
      </c>
      <c r="C45" s="50" t="s">
        <v>241</v>
      </c>
      <c r="D45" s="60" t="s">
        <v>245</v>
      </c>
      <c r="E45" s="17" t="s">
        <v>237</v>
      </c>
      <c r="F45" s="58">
        <v>40</v>
      </c>
      <c r="G45" s="52"/>
      <c r="H45" s="53"/>
      <c r="I45" s="71" t="s">
        <v>226</v>
      </c>
      <c r="J45" s="72"/>
    </row>
    <row r="46" ht="72" outlineLevel="1" spans="1:10">
      <c r="A46" s="17" t="s">
        <v>209</v>
      </c>
      <c r="B46" s="62" t="s">
        <v>362</v>
      </c>
      <c r="C46" s="50" t="s">
        <v>248</v>
      </c>
      <c r="D46" s="60" t="s">
        <v>249</v>
      </c>
      <c r="E46" s="17" t="s">
        <v>231</v>
      </c>
      <c r="F46" s="58">
        <v>2</v>
      </c>
      <c r="G46" s="52"/>
      <c r="H46" s="53"/>
      <c r="I46" s="71" t="s">
        <v>226</v>
      </c>
      <c r="J46" s="72"/>
    </row>
    <row r="47" ht="72" outlineLevel="1" spans="1:10">
      <c r="A47" s="17" t="s">
        <v>214</v>
      </c>
      <c r="B47" s="62" t="s">
        <v>363</v>
      </c>
      <c r="C47" s="50" t="s">
        <v>252</v>
      </c>
      <c r="D47" s="50" t="s">
        <v>253</v>
      </c>
      <c r="E47" s="17" t="s">
        <v>231</v>
      </c>
      <c r="F47" s="58">
        <v>30</v>
      </c>
      <c r="G47" s="52"/>
      <c r="H47" s="53"/>
      <c r="I47" s="71" t="s">
        <v>226</v>
      </c>
      <c r="J47" s="72"/>
    </row>
    <row r="48" outlineLevel="1" spans="1:10">
      <c r="A48" s="17" t="s">
        <v>219</v>
      </c>
      <c r="B48" s="62" t="s">
        <v>255</v>
      </c>
      <c r="C48" s="50" t="s">
        <v>256</v>
      </c>
      <c r="D48" s="50" t="s">
        <v>46</v>
      </c>
      <c r="E48" s="17"/>
      <c r="F48" s="17"/>
      <c r="G48" s="52"/>
      <c r="H48" s="53"/>
      <c r="I48" s="71"/>
      <c r="J48" s="72"/>
    </row>
    <row r="49" ht="96" outlineLevel="1" spans="1:10">
      <c r="A49" s="17" t="s">
        <v>222</v>
      </c>
      <c r="B49" s="62" t="s">
        <v>364</v>
      </c>
      <c r="C49" s="50" t="s">
        <v>259</v>
      </c>
      <c r="D49" s="50" t="s">
        <v>260</v>
      </c>
      <c r="E49" s="17" t="s">
        <v>82</v>
      </c>
      <c r="F49" s="58">
        <v>8276</v>
      </c>
      <c r="G49" s="52"/>
      <c r="H49" s="53"/>
      <c r="I49" s="71" t="s">
        <v>261</v>
      </c>
      <c r="J49" s="72"/>
    </row>
    <row r="50" outlineLevel="1" spans="1:10">
      <c r="A50" s="17" t="s">
        <v>227</v>
      </c>
      <c r="B50" s="62" t="s">
        <v>263</v>
      </c>
      <c r="C50" s="50" t="s">
        <v>264</v>
      </c>
      <c r="D50" s="50"/>
      <c r="E50" s="17"/>
      <c r="F50" s="17"/>
      <c r="G50" s="52"/>
      <c r="H50" s="53"/>
      <c r="I50" s="71"/>
      <c r="J50" s="72"/>
    </row>
    <row r="51" ht="72" outlineLevel="1" spans="1:10">
      <c r="A51" s="17" t="s">
        <v>233</v>
      </c>
      <c r="B51" s="129" t="s">
        <v>266</v>
      </c>
      <c r="C51" s="50" t="s">
        <v>267</v>
      </c>
      <c r="D51" s="60" t="s">
        <v>268</v>
      </c>
      <c r="E51" s="17" t="s">
        <v>197</v>
      </c>
      <c r="F51" s="17">
        <v>20</v>
      </c>
      <c r="G51" s="52"/>
      <c r="H51" s="53"/>
      <c r="I51" s="71" t="s">
        <v>269</v>
      </c>
      <c r="J51" s="72"/>
    </row>
    <row r="52" ht="72" outlineLevel="1" spans="1:10">
      <c r="A52" s="17" t="s">
        <v>239</v>
      </c>
      <c r="B52" s="129" t="s">
        <v>271</v>
      </c>
      <c r="C52" s="50" t="s">
        <v>272</v>
      </c>
      <c r="D52" s="60" t="s">
        <v>268</v>
      </c>
      <c r="E52" s="17" t="s">
        <v>197</v>
      </c>
      <c r="F52" s="17">
        <v>16</v>
      </c>
      <c r="G52" s="52"/>
      <c r="H52" s="53"/>
      <c r="I52" s="71" t="s">
        <v>269</v>
      </c>
      <c r="J52" s="72"/>
    </row>
    <row r="53" ht="72" outlineLevel="1" spans="1:10">
      <c r="A53" s="17" t="s">
        <v>243</v>
      </c>
      <c r="B53" s="129" t="s">
        <v>274</v>
      </c>
      <c r="C53" s="50" t="s">
        <v>275</v>
      </c>
      <c r="D53" s="60" t="s">
        <v>268</v>
      </c>
      <c r="E53" s="17" t="s">
        <v>53</v>
      </c>
      <c r="F53" s="17">
        <v>6.048</v>
      </c>
      <c r="G53" s="52"/>
      <c r="H53" s="53"/>
      <c r="I53" s="71" t="s">
        <v>269</v>
      </c>
      <c r="J53" s="72"/>
    </row>
    <row r="54" ht="72" outlineLevel="1" spans="1:10">
      <c r="A54" s="17" t="s">
        <v>246</v>
      </c>
      <c r="B54" s="129" t="s">
        <v>277</v>
      </c>
      <c r="C54" s="50" t="s">
        <v>278</v>
      </c>
      <c r="D54" s="60" t="s">
        <v>268</v>
      </c>
      <c r="E54" s="17" t="s">
        <v>197</v>
      </c>
      <c r="F54" s="17">
        <v>5</v>
      </c>
      <c r="G54" s="52"/>
      <c r="H54" s="53"/>
      <c r="I54" s="71" t="s">
        <v>269</v>
      </c>
      <c r="J54" s="72"/>
    </row>
    <row r="55" ht="72" outlineLevel="1" spans="1:10">
      <c r="A55" s="17" t="s">
        <v>250</v>
      </c>
      <c r="B55" s="129" t="s">
        <v>280</v>
      </c>
      <c r="C55" s="50" t="s">
        <v>281</v>
      </c>
      <c r="D55" s="60" t="s">
        <v>268</v>
      </c>
      <c r="E55" s="17" t="s">
        <v>197</v>
      </c>
      <c r="F55" s="17">
        <v>4</v>
      </c>
      <c r="G55" s="52"/>
      <c r="H55" s="53"/>
      <c r="I55" s="71" t="s">
        <v>269</v>
      </c>
      <c r="J55" s="72"/>
    </row>
    <row r="56" ht="43.05" customHeight="1" outlineLevel="1" spans="1:10">
      <c r="A56" s="17" t="s">
        <v>254</v>
      </c>
      <c r="B56" s="62" t="s">
        <v>283</v>
      </c>
      <c r="C56" s="50" t="s">
        <v>284</v>
      </c>
      <c r="D56" s="50"/>
      <c r="E56" s="17"/>
      <c r="F56" s="58"/>
      <c r="G56" s="52"/>
      <c r="H56" s="53"/>
      <c r="I56" s="71"/>
      <c r="J56" s="72"/>
    </row>
    <row r="57" ht="72" outlineLevel="1" spans="1:10">
      <c r="A57" s="17" t="s">
        <v>257</v>
      </c>
      <c r="B57" s="62" t="s">
        <v>365</v>
      </c>
      <c r="C57" s="50" t="s">
        <v>287</v>
      </c>
      <c r="D57" s="50" t="s">
        <v>288</v>
      </c>
      <c r="E57" s="17" t="s">
        <v>289</v>
      </c>
      <c r="F57" s="58">
        <v>1</v>
      </c>
      <c r="G57" s="52"/>
      <c r="H57" s="53"/>
      <c r="I57" s="71" t="s">
        <v>290</v>
      </c>
      <c r="J57" s="72"/>
    </row>
    <row r="58" ht="72" outlineLevel="1" spans="1:10">
      <c r="A58" s="17" t="s">
        <v>262</v>
      </c>
      <c r="B58" s="62" t="s">
        <v>366</v>
      </c>
      <c r="C58" s="50" t="s">
        <v>287</v>
      </c>
      <c r="D58" s="60" t="s">
        <v>87</v>
      </c>
      <c r="E58" s="17" t="s">
        <v>197</v>
      </c>
      <c r="F58" s="58">
        <v>2</v>
      </c>
      <c r="G58" s="52"/>
      <c r="H58" s="53"/>
      <c r="I58" s="71" t="s">
        <v>290</v>
      </c>
      <c r="J58" s="72"/>
    </row>
    <row r="59" ht="72" outlineLevel="1" spans="1:10">
      <c r="A59" s="17" t="s">
        <v>265</v>
      </c>
      <c r="B59" s="62" t="s">
        <v>367</v>
      </c>
      <c r="C59" s="50" t="s">
        <v>287</v>
      </c>
      <c r="D59" s="50" t="s">
        <v>298</v>
      </c>
      <c r="E59" s="17" t="s">
        <v>197</v>
      </c>
      <c r="F59" s="58">
        <v>12</v>
      </c>
      <c r="G59" s="52"/>
      <c r="H59" s="53"/>
      <c r="I59" s="71" t="s">
        <v>290</v>
      </c>
      <c r="J59" s="72"/>
    </row>
    <row r="60" ht="72" outlineLevel="1" spans="1:10">
      <c r="A60" s="17" t="s">
        <v>270</v>
      </c>
      <c r="B60" s="62" t="s">
        <v>368</v>
      </c>
      <c r="C60" s="50" t="s">
        <v>287</v>
      </c>
      <c r="D60" s="50" t="s">
        <v>301</v>
      </c>
      <c r="E60" s="17" t="s">
        <v>197</v>
      </c>
      <c r="F60" s="58">
        <v>12</v>
      </c>
      <c r="G60" s="52"/>
      <c r="H60" s="53"/>
      <c r="I60" s="71" t="s">
        <v>290</v>
      </c>
      <c r="J60" s="72"/>
    </row>
    <row r="61" ht="72" outlineLevel="1" spans="1:10">
      <c r="A61" s="17" t="s">
        <v>273</v>
      </c>
      <c r="B61" s="62" t="s">
        <v>369</v>
      </c>
      <c r="C61" s="50" t="s">
        <v>287</v>
      </c>
      <c r="D61" s="50" t="s">
        <v>304</v>
      </c>
      <c r="E61" s="17" t="s">
        <v>197</v>
      </c>
      <c r="F61" s="58">
        <v>60</v>
      </c>
      <c r="G61" s="52"/>
      <c r="H61" s="53"/>
      <c r="I61" s="71" t="s">
        <v>290</v>
      </c>
      <c r="J61" s="72"/>
    </row>
    <row r="62" ht="72" outlineLevel="1" spans="1:10">
      <c r="A62" s="17" t="s">
        <v>276</v>
      </c>
      <c r="B62" s="62" t="s">
        <v>370</v>
      </c>
      <c r="C62" s="50" t="s">
        <v>287</v>
      </c>
      <c r="D62" s="50" t="s">
        <v>371</v>
      </c>
      <c r="E62" s="17" t="s">
        <v>197</v>
      </c>
      <c r="F62" s="58">
        <v>1</v>
      </c>
      <c r="G62" s="52"/>
      <c r="H62" s="53"/>
      <c r="I62" s="71" t="s">
        <v>290</v>
      </c>
      <c r="J62" s="72"/>
    </row>
    <row r="63" ht="72" outlineLevel="1" spans="1:10">
      <c r="A63" s="17" t="s">
        <v>279</v>
      </c>
      <c r="B63" s="62" t="s">
        <v>372</v>
      </c>
      <c r="C63" s="50" t="s">
        <v>287</v>
      </c>
      <c r="D63" s="50" t="s">
        <v>373</v>
      </c>
      <c r="E63" s="17" t="s">
        <v>93</v>
      </c>
      <c r="F63" s="58">
        <v>2</v>
      </c>
      <c r="G63" s="52"/>
      <c r="H63" s="53"/>
      <c r="I63" s="71" t="s">
        <v>290</v>
      </c>
      <c r="J63" s="72"/>
    </row>
    <row r="64" ht="72" outlineLevel="1" spans="1:10">
      <c r="A64" s="17" t="s">
        <v>282</v>
      </c>
      <c r="B64" s="62" t="s">
        <v>374</v>
      </c>
      <c r="C64" s="50" t="s">
        <v>287</v>
      </c>
      <c r="D64" s="50" t="s">
        <v>375</v>
      </c>
      <c r="E64" s="17" t="s">
        <v>93</v>
      </c>
      <c r="F64" s="58">
        <v>1</v>
      </c>
      <c r="G64" s="52"/>
      <c r="H64" s="53"/>
      <c r="I64" s="71" t="s">
        <v>290</v>
      </c>
      <c r="J64" s="72"/>
    </row>
    <row r="65" ht="72" outlineLevel="1" spans="1:10">
      <c r="A65" s="17" t="s">
        <v>285</v>
      </c>
      <c r="B65" s="62" t="s">
        <v>376</v>
      </c>
      <c r="C65" s="50" t="s">
        <v>287</v>
      </c>
      <c r="D65" s="50" t="s">
        <v>377</v>
      </c>
      <c r="E65" s="17" t="s">
        <v>93</v>
      </c>
      <c r="F65" s="58">
        <v>1</v>
      </c>
      <c r="G65" s="52"/>
      <c r="H65" s="53"/>
      <c r="I65" s="71" t="s">
        <v>290</v>
      </c>
      <c r="J65" s="72"/>
    </row>
    <row r="66" ht="72" outlineLevel="1" spans="1:10">
      <c r="A66" s="17" t="s">
        <v>291</v>
      </c>
      <c r="B66" s="62" t="s">
        <v>378</v>
      </c>
      <c r="C66" s="50" t="s">
        <v>287</v>
      </c>
      <c r="D66" s="50" t="s">
        <v>379</v>
      </c>
      <c r="E66" s="17" t="s">
        <v>82</v>
      </c>
      <c r="F66" s="58">
        <v>2</v>
      </c>
      <c r="G66" s="52"/>
      <c r="H66" s="53"/>
      <c r="I66" s="71" t="s">
        <v>290</v>
      </c>
      <c r="J66" s="72"/>
    </row>
    <row r="67" ht="72" outlineLevel="1" spans="1:10">
      <c r="A67" s="17" t="s">
        <v>294</v>
      </c>
      <c r="B67" s="62" t="s">
        <v>380</v>
      </c>
      <c r="C67" s="50" t="s">
        <v>287</v>
      </c>
      <c r="D67" s="50" t="s">
        <v>381</v>
      </c>
      <c r="E67" s="17" t="s">
        <v>197</v>
      </c>
      <c r="F67" s="58">
        <v>1</v>
      </c>
      <c r="G67" s="52"/>
      <c r="H67" s="53"/>
      <c r="I67" s="71" t="s">
        <v>290</v>
      </c>
      <c r="J67" s="72"/>
    </row>
    <row r="68" ht="72" outlineLevel="1" spans="1:10">
      <c r="A68" s="17" t="s">
        <v>296</v>
      </c>
      <c r="B68" s="62" t="s">
        <v>382</v>
      </c>
      <c r="C68" s="50" t="s">
        <v>287</v>
      </c>
      <c r="D68" s="50" t="s">
        <v>383</v>
      </c>
      <c r="E68" s="17" t="s">
        <v>93</v>
      </c>
      <c r="F68" s="58">
        <v>4</v>
      </c>
      <c r="G68" s="52"/>
      <c r="H68" s="53"/>
      <c r="I68" s="71" t="s">
        <v>290</v>
      </c>
      <c r="J68" s="72"/>
    </row>
    <row r="69" ht="72" outlineLevel="1" spans="1:10">
      <c r="A69" s="17" t="s">
        <v>299</v>
      </c>
      <c r="B69" s="62" t="s">
        <v>384</v>
      </c>
      <c r="C69" s="50" t="s">
        <v>287</v>
      </c>
      <c r="D69" s="50" t="s">
        <v>385</v>
      </c>
      <c r="E69" s="17" t="s">
        <v>93</v>
      </c>
      <c r="F69" s="58">
        <v>2</v>
      </c>
      <c r="G69" s="52"/>
      <c r="H69" s="53"/>
      <c r="I69" s="71" t="s">
        <v>290</v>
      </c>
      <c r="J69" s="72"/>
    </row>
    <row r="70" ht="72" outlineLevel="1" spans="1:10">
      <c r="A70" s="17" t="s">
        <v>302</v>
      </c>
      <c r="B70" s="62" t="s">
        <v>386</v>
      </c>
      <c r="C70" s="50" t="s">
        <v>287</v>
      </c>
      <c r="D70" s="50" t="s">
        <v>387</v>
      </c>
      <c r="E70" s="17" t="s">
        <v>93</v>
      </c>
      <c r="F70" s="58">
        <v>1</v>
      </c>
      <c r="G70" s="52"/>
      <c r="H70" s="53"/>
      <c r="I70" s="71" t="s">
        <v>290</v>
      </c>
      <c r="J70" s="72"/>
    </row>
    <row r="71" ht="72" outlineLevel="1" spans="1:10">
      <c r="A71" s="17" t="s">
        <v>388</v>
      </c>
      <c r="B71" s="62" t="s">
        <v>389</v>
      </c>
      <c r="C71" s="50" t="s">
        <v>287</v>
      </c>
      <c r="D71" s="50" t="s">
        <v>390</v>
      </c>
      <c r="E71" s="17" t="s">
        <v>82</v>
      </c>
      <c r="F71" s="58">
        <v>4</v>
      </c>
      <c r="G71" s="52"/>
      <c r="H71" s="53"/>
      <c r="I71" s="71" t="s">
        <v>290</v>
      </c>
      <c r="J71" s="72"/>
    </row>
    <row r="72" ht="72" outlineLevel="1" spans="1:10">
      <c r="A72" s="17" t="s">
        <v>391</v>
      </c>
      <c r="B72" s="62" t="s">
        <v>392</v>
      </c>
      <c r="C72" s="50" t="s">
        <v>287</v>
      </c>
      <c r="D72" s="50" t="s">
        <v>393</v>
      </c>
      <c r="E72" s="17" t="s">
        <v>82</v>
      </c>
      <c r="F72" s="58">
        <v>1</v>
      </c>
      <c r="G72" s="52"/>
      <c r="H72" s="53"/>
      <c r="I72" s="71" t="s">
        <v>290</v>
      </c>
      <c r="J72" s="72"/>
    </row>
    <row r="73" ht="72" outlineLevel="1" spans="1:10">
      <c r="A73" s="17" t="s">
        <v>394</v>
      </c>
      <c r="B73" s="62" t="s">
        <v>395</v>
      </c>
      <c r="C73" s="50" t="s">
        <v>287</v>
      </c>
      <c r="D73" s="50" t="s">
        <v>396</v>
      </c>
      <c r="E73" s="17" t="s">
        <v>82</v>
      </c>
      <c r="F73" s="58">
        <v>1</v>
      </c>
      <c r="G73" s="52"/>
      <c r="H73" s="53"/>
      <c r="I73" s="71" t="s">
        <v>290</v>
      </c>
      <c r="J73" s="72"/>
    </row>
    <row r="74" s="21" customFormat="1" spans="1:12">
      <c r="A74" s="73"/>
      <c r="B74" s="74"/>
      <c r="C74" s="64"/>
      <c r="D74" s="64" t="s">
        <v>305</v>
      </c>
      <c r="E74" s="75"/>
      <c r="F74" s="76"/>
      <c r="G74" s="77"/>
      <c r="H74" s="77"/>
      <c r="I74" s="71"/>
      <c r="J74" s="72"/>
      <c r="L74" s="31"/>
    </row>
    <row r="127" spans="8:8">
      <c r="H127" s="28">
        <f>H58+H21+H12</f>
        <v>0</v>
      </c>
    </row>
  </sheetData>
  <autoFilter ref="A1:J127">
    <extLst/>
  </autoFilter>
  <mergeCells count="12">
    <mergeCell ref="A1:J1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view="pageBreakPreview" zoomScaleNormal="100" workbookViewId="0">
      <selection activeCell="D5" sqref="D5"/>
    </sheetView>
  </sheetViews>
  <sheetFormatPr defaultColWidth="8" defaultRowHeight="11.25" outlineLevelRow="4"/>
  <cols>
    <col min="1" max="1" width="9.55833333333333" style="2" customWidth="1"/>
    <col min="2" max="2" width="16.1083333333333" style="2" hidden="1" customWidth="1"/>
    <col min="3" max="3" width="21.4416666666667" style="2" customWidth="1"/>
    <col min="4" max="4" width="46.4416666666667" style="2" customWidth="1"/>
    <col min="5" max="6" width="7.775" style="3" customWidth="1"/>
    <col min="7" max="7" width="12.6666666666667" style="4" customWidth="1"/>
    <col min="8" max="8" width="11.775" style="4"/>
    <col min="9" max="9" width="10.4416666666667" style="4"/>
    <col min="10" max="11" width="12.8833333333333" style="5"/>
    <col min="12" max="16384" width="8" style="5"/>
  </cols>
  <sheetData>
    <row r="1" s="1" customFormat="1" ht="25.5" spans="1:9">
      <c r="A1" s="6" t="s">
        <v>307</v>
      </c>
      <c r="B1" s="6"/>
      <c r="C1" s="6"/>
      <c r="D1" s="6"/>
      <c r="E1" s="6"/>
      <c r="F1" s="6"/>
      <c r="G1" s="6"/>
      <c r="H1" s="6"/>
      <c r="I1" s="6"/>
    </row>
    <row r="2" s="1" customFormat="1" ht="22.05" customHeight="1" spans="1:9">
      <c r="A2" s="7" t="s">
        <v>397</v>
      </c>
      <c r="B2" s="8"/>
      <c r="C2" s="8"/>
      <c r="D2" s="9"/>
      <c r="E2" s="10"/>
      <c r="F2" s="4"/>
      <c r="G2" s="4"/>
      <c r="H2" s="3"/>
      <c r="I2" s="4"/>
    </row>
    <row r="3" s="1" customFormat="1" ht="16.05" customHeight="1" spans="1:9">
      <c r="A3" s="11" t="s">
        <v>1</v>
      </c>
      <c r="B3" s="12" t="s">
        <v>39</v>
      </c>
      <c r="C3" s="11" t="s">
        <v>2</v>
      </c>
      <c r="D3" s="11" t="s">
        <v>309</v>
      </c>
      <c r="E3" s="11" t="s">
        <v>310</v>
      </c>
      <c r="F3" s="11" t="s">
        <v>42</v>
      </c>
      <c r="G3" s="13" t="s">
        <v>311</v>
      </c>
      <c r="H3" s="13"/>
      <c r="I3" s="18" t="s">
        <v>6</v>
      </c>
    </row>
    <row r="4" s="1" customFormat="1" ht="16.05" customHeight="1" spans="1:9">
      <c r="A4" s="14"/>
      <c r="B4" s="12" t="s">
        <v>39</v>
      </c>
      <c r="C4" s="14"/>
      <c r="D4" s="14"/>
      <c r="E4" s="14"/>
      <c r="F4" s="14"/>
      <c r="G4" s="13" t="s">
        <v>43</v>
      </c>
      <c r="H4" s="13" t="s">
        <v>44</v>
      </c>
      <c r="I4" s="19"/>
    </row>
    <row r="5" s="1" customFormat="1" ht="139.2" customHeight="1" spans="1:9">
      <c r="A5" s="15" t="s">
        <v>10</v>
      </c>
      <c r="B5" s="12"/>
      <c r="C5" s="15" t="s">
        <v>24</v>
      </c>
      <c r="D5" s="16" t="s">
        <v>398</v>
      </c>
      <c r="E5" s="17" t="s">
        <v>313</v>
      </c>
      <c r="F5" s="17">
        <v>1</v>
      </c>
      <c r="G5" s="17"/>
      <c r="H5" s="17"/>
      <c r="I5" s="17"/>
    </row>
  </sheetData>
  <sheetProtection formatCells="0" insertHyperlinks="0" autoFilter="0"/>
  <mergeCells count="8">
    <mergeCell ref="A1:I1"/>
    <mergeCell ref="G3:H3"/>
    <mergeCell ref="A3:A4"/>
    <mergeCell ref="C3:C4"/>
    <mergeCell ref="D3:D4"/>
    <mergeCell ref="E3:E4"/>
    <mergeCell ref="F3:F4"/>
    <mergeCell ref="I3:I4"/>
  </mergeCells>
  <printOptions horizontalCentered="1"/>
  <pageMargins left="0.590277777777778" right="0.590277777777778" top="0.590277777777778" bottom="0.590277777777778" header="0.298611111111111" footer="0.314583333333333"/>
  <pageSetup paperSize="9" orientation="portrait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�e�Uih��[ih	� ��6R�m�QWh�v�ΘS� ��6R�m�QW ��6R�m�QW|i�h ��6R�m�QW�z�Sg /e�d�h0p��h�S�~Tޏ�|�h 0WNޏ�~�X�c�]W[�� 0WNޏ�~�XQGr6R\O�[ň 0WNޏ�~�X�^��Sn��	� �e�Uih��[ih	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单位工程汇总表（广州中山合计）</vt:lpstr>
      <vt:lpstr>单位工程汇总表（广州段）</vt:lpstr>
      <vt:lpstr>分部分项工程量清单与计价表（广州段） </vt:lpstr>
      <vt:lpstr>措施项目清单与计价表  (广州段)</vt:lpstr>
      <vt:lpstr>单位工程汇总表（中山段）</vt:lpstr>
      <vt:lpstr>分部分项工程量清单与计价表（中山段） </vt:lpstr>
      <vt:lpstr>措施项目清单与计价表  (中山段) 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你喜欢咯</cp:lastModifiedBy>
  <dcterms:created xsi:type="dcterms:W3CDTF">2021-10-17T04:30:00Z</dcterms:created>
  <dcterms:modified xsi:type="dcterms:W3CDTF">2025-04-29T12:57:51Z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78B4190DC4D6414C80465B6AE0F1740B_13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