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/>
  </bookViews>
  <sheets>
    <sheet name="分项报价表" sheetId="6" r:id="rId1"/>
  </sheets>
  <definedNames>
    <definedName name="_xlnm._FilterDatabase" localSheetId="0" hidden="1">分项报价表!$A$3:$M$56</definedName>
    <definedName name="_xlnm.Print_Titles" localSheetId="0">分项报价表!$1:$3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<sst xmlns="http://schemas.openxmlformats.org/spreadsheetml/2006/main" count="167" uniqueCount="87">
  <si>
    <t>暨南大学番禺校区二期工程学生宿舍T6T7栋、食堂N-2、教学科研A组团、学生宿舍组团、食堂N-4建设项目电梯设备采购、安装及相关服务分项报价表（修正版）</t>
  </si>
  <si>
    <t>序号</t>
  </si>
  <si>
    <t>楼栋</t>
  </si>
  <si>
    <t>技术参数</t>
  </si>
  <si>
    <t>单位</t>
  </si>
  <si>
    <t>数量</t>
  </si>
  <si>
    <t>综合单价</t>
  </si>
  <si>
    <t>综合合计</t>
  </si>
  <si>
    <t>备注</t>
  </si>
  <si>
    <t>小计</t>
  </si>
  <si>
    <t>其中：材料货物费</t>
  </si>
  <si>
    <t>其中：安装及伴随服务费</t>
  </si>
  <si>
    <t>食堂-N4</t>
  </si>
  <si>
    <t>1.名称:货梯（屋面机房）HT-1(N-4)
2.层数:4层
3.站数:4站
4.提升高度、速度:载重量2000kg，额定速度1.0m/s
5.要求:含通风空调、照明、控制系统、联动系统、接地系统，轿厢内视频监控系统、电梯五方对讲设备、轿厢分机、预留与智能化集成数据接口,整体安装、试运行、验收，含两年免费维修、运营维护、保养等费用
6.具体:详见招标图纸以及采购文件中的“技术要求”、“交付要求”、“售后技术服务”的要求
7.完成本清单项目所需的一切相关工作</t>
  </si>
  <si>
    <t>台</t>
  </si>
  <si>
    <t>1.名称:污物梯（屋面机房）WT-1(N-4)
2.层数:4层
3.站数:4站
4.提升高度、速度:载重量450kg，额定速度1.0m/s
5.要求:含通风空调、照明、控制系统、联动系统、接地系统，轿厢内视频监控系统、电梯五方对讲设备、轿厢分机、预留与智能化集成数据接口,整体安装、试运行、验收，含两年免费维修、运营维护、保养等费用
6.具体:详见招标图纸以及采购文件中的“技术要求”、“交付要求”、“售后技术服务”的要求
7.完成本清单项目所需的一切相关工作</t>
  </si>
  <si>
    <t>1.名称:客梯兼无障碍电梯（屋面机房）DT-01(N-4)、DT-02(N-4)
2.层数:4层
3.站数:4站
4.提升高度、速度:载重量1350kg，额定速度1.75m/s
5.要求:含通风空调、照明、控制系统、联动系统、接地系统，轿厢内视频监控系统、电梯五方对讲设备、轿厢分机、预留与智能化集成数据接口,整体安装、试运行、验收，含两年免费维修、运营维护、保养等费用
6.具体:详见招标图纸以及采购文件中的“技术要求”、“交付要求”、“售后技术服务”的要求
7.完成本清单项目所需的一切相关工作</t>
  </si>
  <si>
    <t>宿舍楼-T14</t>
  </si>
  <si>
    <t>1.名称:消防电梯（无机房）XT-01(T14)
2.层数:17层
3.站数:17站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，含两年免费维修、运营维护、保养等费用
6.具体:详见招标图纸以及采购文件中的“技术要求”、“交付要求”、“售后技术服务”的要求
7.完成本清单项目所需的一切相关工作</t>
  </si>
  <si>
    <t>1.名称:客梯（屋面机房）DT-01(T14)、DT-02(T14)
2.层数:16层
3.站数:16站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，含两年免费维修、运营维护、保养等费用
6.具体:详见招标图纸以及采购文件中的“技术要求”、“交付要求”、“售后技术服务”的要求
7.完成本清单项目所需的一切相关工作</t>
  </si>
  <si>
    <t>1.名称:客梯兼担架电梯兼无障碍电梯（屋面机房）DT-03(T14)
2.层数:16层
3.站数:16站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，含两年免费维修、运营维护、保养等费用
6.具体:详见招标图纸以及采购文件中的“技术要求”、“交付要求”、“售后技术服务”的要求
7.完成本清单项目所需的一切相关工作</t>
  </si>
  <si>
    <t>1.名称:客梯（无机房）DT-04(T14)
2.层数:2层
3.站数:2站
4.提升高度、速度:载重量1350kg,额定速度1.0m/s
5.要求:含通风空调、照明、控制系统、联动系统、接地系统，轿厢内视频监控系统、电梯五方对讲设备、轿厢分机、预留与智能化集成数据接口,整体安装、试运行、验收，含两年免费维修、运营维护、保养等费用
6.具体:详见招标图纸以及采购文件中的“技术要求”、“交付要求”、“售后技术服务”的要求
7.完成本清单项目所需的一切相关工作</t>
  </si>
  <si>
    <t>宿舍楼-T15</t>
  </si>
  <si>
    <t>1.名称:消防电梯（无机房）XT-01(T15)
2.层数:17层
3.站数:17站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，含两年免费维修、运营维护、保养等费用
6.具体:详见招标图纸以及采购文件中的“技术要求”、“交付要求”、“售后技术服务”的要求
7.完成本清单项目所需的一切相关工作</t>
  </si>
  <si>
    <t>1.名称:客梯（屋面机房）DT-01(T15)、DT-02(T15)
2.层数:16层
3.站数:16站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，含两年免费维修、运营维护、保养等费用
6.具体:详见招标图纸以及采购文件中的“技术要求”、“交付要求”、“售后技术服务”的要求
7.完成本清单项目所需的一切相关工作</t>
  </si>
  <si>
    <t>1.名称:客梯兼担架电梯兼无障碍电梯（屋面机房）DT-03(T15)
2.层数:16层
3.站数:16站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，含两年免费维修、运营维护、保养等费用
6.具体:详见招标图纸以及采购文件中的“技术要求”、“交付要求”、“售后技术服务”的要求
7.完成本清单项目所需的一切相关工作</t>
  </si>
  <si>
    <t>宿舍楼-T16</t>
  </si>
  <si>
    <t>1.名称:消防电梯（无机房）XT-01(T16)
2.层数:18层
3.站数:18站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，含两年免费维修、运营维护、保养等费用
6.具体:详见招标图纸以及采购文件中的“技术要求”、“交付要求”、“售后技术服务”的要求
7.完成本清单项目所需的一切相关工作</t>
  </si>
  <si>
    <t>1.名称:客梯（屋面机房）DT-01（T16)、DT-02（T16)
2.层数:17层
3.站数:17站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，含两年免费维修、运营维护、保养等费用
6.具体:详见招标图纸以及采购文件中的“技术要求”、“交付要求”、“售后技术服务”的要求
7.完成本清单项目所需的一切相关工作</t>
  </si>
  <si>
    <t>1.名称:客梯兼担架电梯兼无障碍电梯（屋面机房）DT-03（T16)
2.层数:17层
3.站数:17站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，含两年免费维修、运营维护、保养等费用
6.具体:详见招标图纸以及采购文件中的“技术要求”、“交付要求”、“售后技术服务”的要求
7.完成本清单项目所需的一切相关工作</t>
  </si>
  <si>
    <t>宿舍楼-T17</t>
  </si>
  <si>
    <t>1.名称:消防电梯（无机房）XT-01(T17)
2.层数:18层
3.站数:18站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，含两年免费维修、运营维护、保养等费用
6.具体:详见招标图纸以及采购文件中的“技术要求”、“交付要求”、“售后技术服务”的要求
7.完成本清单项目所需的一切相关工作</t>
  </si>
  <si>
    <t>1.名称:客梯（屋面机房）DT-01（T17)、DT-02（T17)
2.层数:17层
3.站数:17站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，含两年免费维修、运营维护、保养等费用
6.具体:详见招标图纸以及采购文件中的“技术要求”、“交付要求”、“售后技术服务”的要求
7.完成本清单项目所需的一切相关工作</t>
  </si>
  <si>
    <t>1.名称:客梯兼担架电梯兼无障碍电梯（屋面机房）DT-03（T17)
2.层数:17层
3.站数:17站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，含两年免费维修、运营维护、保养等费用
6.具体:详见招标图纸以及采购文件中的“技术要求”、“交付要求”、“售后技术服务”的要求
7.完成本清单项目所需的一切相关工作</t>
  </si>
  <si>
    <t>宿舍楼-T18</t>
  </si>
  <si>
    <t>1.名称:消防电梯（无机房）XT-01(T18)
2.层数:19层
3.站数:19站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，含两年免费维修、运营维护、保养等费用
6.具体:详见招标图纸以及采购文件中的“技术要求”、“交付要求”、“售后技术服务”的要求
7.完成本清单项目所需的一切相关工作</t>
  </si>
  <si>
    <t>1.名称:客梯（屋面机房）DT-01（T18)、DT-02（T18)
2.层数:18层
3.站数:18站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，含两年免费维修、运营维护、保养等费用
6.具体:详见招标图纸以及采购文件中的“技术要求”、“交付要求”、“售后技术服务”的要求
7.完成本清单项目所需的一切相关工作</t>
  </si>
  <si>
    <t>1.名称:客梯兼担架电梯兼无障碍电梯（屋面机房）DT-03（T18)
2.层数:18层
3.站数:18站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，含两年免费维修、运营维护、保养等费用
6.具体:详见招标图纸以及采购文件中的“技术要求”、“交付要求”、“售后技术服务”的要求
7.完成本清单项目所需的一切相关工作</t>
  </si>
  <si>
    <t>宿舍楼-T19</t>
  </si>
  <si>
    <t>1.名称:消防电梯（无机房）XT-01(T19)
2.层数:19层
3.站数:19站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，含两年免费维修、运营维护、保养等费用
6.具体:详见招标图纸以及采购文件中的“技术要求”、“交付要求”、“售后技术服务”的要求
7.完成本清单项目所需的一切相关工作</t>
  </si>
  <si>
    <t>1.名称:客梯（屋面机房）DT-01（T19)、DT-02（T19)
2.层数:18层
3.站数:18站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，含两年免费维修、运营维护、保养等费用
6.具体:详见招标图纸以及采购文件中的“技术要求”、“交付要求”、“售后技术服务”的要求
7.完成本清单项目所需的一切相关工作</t>
  </si>
  <si>
    <t>1.名称:客梯兼担架电梯兼无障碍电梯（屋面机房）DT-03（T19)
2.层数:18层
3.站数:18站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，含两年免费维修、运营维护、保养等费用
6.具体:详见招标图纸以及采购文件中的“技术要求”、“交付要求”、“售后技术服务”的要求
7.完成本清单项目所需的一切相关工作</t>
  </si>
  <si>
    <t>宿舍楼-T20</t>
  </si>
  <si>
    <t>1.名称:消防电梯（无机房）XT-01(T20)
2.层数:19层
3.站数:19站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，含两年免费维修、运营维护、保养等费用
6.具体:详见招标图纸以及采购文件中的“技术要求”、“交付要求”、“售后技术服务”的要求
7.完成本清单项目所需的一切相关工作</t>
  </si>
  <si>
    <t>1.名称:客梯（屋面机房）DT-01（T20)、DT-02（T20)
2.层数:18层
3.站数:18站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，含两年免费维修、运营维护、保养等费用
6.具体:详见招标图纸以及采购文件中的“技术要求”、“交付要求”、“售后技术服务”的要求
7.完成本清单项目所需的一切相关工作</t>
  </si>
  <si>
    <t>1.名称:客梯兼担架电梯兼无障碍电梯（屋面机房）DT-03（T20)
2.层数:18层
3.站数:18站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，含两年免费维修、运营维护、保养等费用
6.具体:详见招标图纸以及采购文件中的“技术要求”、“交付要求”、“售后技术服务”的要求
7.完成本清单项目所需的一切相关工作</t>
  </si>
  <si>
    <t>一</t>
  </si>
  <si>
    <t>电梯小计（暨南大学番禺校区二期工程学生宿舍组团、食堂N-4建设项目电梯）</t>
  </si>
  <si>
    <t>二</t>
  </si>
  <si>
    <t>税金（暨南大学番禺校区二期工程学生宿舍组团、食堂N-4建设项目电梯）</t>
  </si>
  <si>
    <t>三</t>
  </si>
  <si>
    <t>暨南大学番禺校区二期工程学生宿舍组团、食堂N-4建设项目电梯项目总计（一+二）</t>
  </si>
  <si>
    <t>教研楼-A1</t>
  </si>
  <si>
    <t>1.名称:客梯兼担架电梯兼无障碍电梯（屋面机房）DT-A1-01
2.层数:11层
3.站数:11站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5.要求:含通风空调、照明、控制系统、联动系统、接地系统，轿厢内视频监控系统、电梯五方对讲设备、轿厢分机、预留与智能化集成数据接口,整体安装、试运行、验收,含两年免费维修、运营维护、保养等费用
6.具体:详见招标图纸以及采购文件中的“技术要求”、“交付要求”、“售后技术服务”的要求
7.完成本清单项目所需的一切相关工作</t>
  </si>
  <si>
    <t>1.名称:客梯（屋面机房）DT-A1-02、DT-A1-03、DT-A1-04
2.层数:10层
3.站数:10站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5.要求:含通风空调、照明、控制系统、联动系统、接地系统，轿厢内视频监控系统、电梯五方对讲设备、轿厢分机、预留与智能化集成数据接口,整体安装、试运行、验收,含两年免费维修、运营维护、保养等费用
6.具体:详见招标图纸以及采购文件中的“技术要求”、“交付要求”、“售后技术服务”的要求
7.完成本清单项目所需的一切相关工作</t>
  </si>
  <si>
    <t>1.名称:消防电梯（无机房）DT-A1-05
2.层数:11层
3.站数:11站
4.提升高度、速度:载重量825kg,额定速度1.75m/s
5.要求:含通风空调、照明、控制系统、联动系统、接地系统，轿厢内视频监控系统、电梯五方对讲设备、轿厢分机、预留与智能化集成数据接口,整体安装、试运行、验收,含两年免费维修、运营维护、保养等费用
6.具体:详见招标图纸以及采购文件中的“技术要求”、“交付要求”、“售后技术服务”的要求
7.完成本清单项目所需的一切相关工作</t>
  </si>
  <si>
    <t>1.名称:客梯（无机房）DT-A1-06
2.层数:4层
3.站数:4站
4.提升高度、速度:载重量1600kg,额定速度1.75m/s
5.要求:含通风空调、照明、控制系统、联动系统、接地系统，轿厢内视频监控系统、电梯五方对讲设备、轿厢分机、预留与智能化集成数据接口,整体安装、试运行、验收,含两年免费维修、运营维护、保养等费用
6.具体:详见招标图纸以及采购文件中的“技术要求”、“交付要求”、“售后技术服务”的要求
7.完成本清单项目所需的一切相关工作</t>
  </si>
  <si>
    <t>教研楼-A2</t>
  </si>
  <si>
    <t>1.名称:客梯（屋面机房）DT-A2-01、DT-A2-02、DT-A2-03
2.层数:10层
3.站数:10站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5.要求:含通风空调、照明、控制系统、联动系统、接地系统，轿厢内视频监控系统、电梯五方对讲设备、轿厢分机、预留与智能化集成数据接口,整体安装、试运行、验收,含两年免费维修、运营维护、保养等费用
6.具体:详见招标图纸以及采购文件中的“技术要求”、“交付要求”、“售后技术服务”的要求
7.完成本清单项目所需的一切相关工作</t>
  </si>
  <si>
    <t>1.名称:客梯兼担架电梯兼无障碍电梯（屋面机房）DT-A2-04
2.层数:11层
3.站数:11站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5.要求:含通风空调、照明、控制系统、联动系统、接地系统，轿厢内视频监控系统、电梯五方对讲设备、轿厢分机、预留与智能化集成数据接口,整体安装、试运行、验收,含两年免费维修、运营维护、保养等费用
6.具体:详见招标图纸以及采购文件中的“技术要求”、“交付要求”、“售后技术服务”的要求
7.完成本清单项目所需的一切相关工作</t>
  </si>
  <si>
    <t>1.名称:消防电梯（无机房）DT-A2-05
2.层数:11层
3.站数:11站
4.提升高度、速度:载重量825kg,额定速度1.75m/s
5.要求:含通风空调、照明、控制系统、联动系统、接地系统，轿厢内视频监控系统、电梯五方对讲设备、轿厢分机、预留与智能化集成数据接口,整体安装、试运行、验收,含两年免费维修、运营维护、保养等费用
6.具体:详见招标图纸以及采购文件中的“技术要求”、“交付要求”、“售后技术服务”的要求
7.完成本清单项目所需的一切相关工作</t>
  </si>
  <si>
    <t>1.名称:客梯（无机房）DT-A2-06
2.层数:4层
3.站数:4站
4.提升高度、速度:载重量1600kg,额定速度1.75m/s
5.要求:含通风空调、照明、控制系统、联动系统、接地系统，轿厢内视频监控系统、电梯五方对讲设备、轿厢分机、预留与智能化集成数据接口,整体安装、试运行、验收,含两年免费维修、运营维护、保养等费用
6.具体:详见招标图纸以及采购文件中的“技术要求”、“交付要求”、“售后技术服务”的要求
7.完成本清单项目所需的一切相关工作</t>
  </si>
  <si>
    <t>实验楼-A3</t>
  </si>
  <si>
    <t>1.名称:客梯（屋面机房）A3-DT-01、A3-DT-02、A3-DT-04、A3-DT-05
2.层数:19层
3.站数:19站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5.要求:含通风空调、照明、控制系统、联动系统、接地系统，轿厢内视频监控系统、电梯五方对讲设备、轿厢分机、预留与智能化集成数据接口,整体安装、试运行、验收,含两年免费维修、运营维护、保养等费用
6.具体:详见招标图纸以及采购文件中的“技术要求”、“交付要求”、“售后技术服务”的要求
7.完成本清单项目所需的一切相关工作</t>
  </si>
  <si>
    <t>1.名称:客梯兼担架电梯兼无障碍电梯（屋面机房）A3-DT-03
2.层数:20层
3.站数:20站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5.要求:含通风空调、照明、控制系统、联动系统、接地系统，轿厢内视频监控系统、电梯五方对讲设备、轿厢分机、预留与智能化集成数据接口,整体安装、试运行、验收,含两年免费维修、运营维护、保养等费用
6.具体:详见招标图纸以及采购文件中的“技术要求”、“交付要求”、“售后技术服务”的要求
7.完成本清单项目所需的一切相关工作</t>
  </si>
  <si>
    <t>1.名称:客梯（屋面机房）A3-DT-06
2.层数:20层
3.站数:20站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5.要求:含通风空调、照明、控制系统、联动系统、接地系统，轿厢内视频监控系统、电梯五方对讲设备、轿厢分机、预留与智能化集成数据接口,整体安装、试运行、验收,含两年免费维修、运营维护、保养等费用
6.具体:详见招标图纸以及采购文件中的“技术要求”、“交付要求”、“售后技术服务”的要求
7.完成本清单项目所需的一切相关工作</t>
  </si>
  <si>
    <t>1.名称:客货两用梯兼消防电梯（屋面机房）A3-XT-01
2.层数:20层
3.站数:20站
4.提升高度、速度:载重量1600kg,额定速度1.5m/s
5.要求:含通风空调、照明、控制系统、联动系统、接地系统，轿厢内视频监控系统、电梯五方对讲设备、轿厢分机、预留与智能化集成数据接口,整体安装、试运行、验收,含两年免费维修、运营维护、保养等费用
6.具体:详见招标图纸以及采购文件中的“技术要求”、“交付要求”、“售后技术服务”的要求
7.完成本清单项目所需的一切相关工作</t>
  </si>
  <si>
    <t>宿舍楼-T6</t>
  </si>
  <si>
    <t>1.名称:客梯（屋面机房）T6-DT-01、T6-DT-02
2.层数:16层
3.站数:16站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5.要求:含通风空调、照明、控制系统、联动系统、接地系统，轿厢内视频监控系统、电梯五方对讲设备、轿厢分机、预留与智能化集成数据接口,整体安装、试运行、验收,含两年免费维修、运营维护、保养等费用
6.具体:详见招标图纸以及采购文件中的“技术要求”、“交付要求”、“售后技术服务”的要求
7.完成本清单项目所需的一切相关工作</t>
  </si>
  <si>
    <t>1.名称:消防电梯兼担架电梯（屋面机房）T6-DT-03
2.层数:16层
3.站数:16站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5.要求:含通风空调、照明、控制系统、联动系统、接地系统，轿厢内视频监控系统、电梯五方对讲设备、轿厢分机、预留与智能化集成数据接口,整体安装、试运行、验收,含两年免费维修、运营维护、保养等费用
6.具体:详见招标图纸以及采购文件中的“技术要求”、“交付要求”、“售后技术服务”的要求
7.完成本清单项目所需的一切相关工作</t>
  </si>
  <si>
    <t>1.名称:客梯兼无障碍电梯（屋面机房）T6-DT-04
2.层数:17层
3.站数:17站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5.要求:含通风空调、照明、控制系统、联动系统、接地系统，轿厢内视频监控系统、电梯五方对讲设备、轿厢分机、预留与智能化集成数据接口,整体安装、试运行、验收,含两年免费维修、运营维护、保养等费用
6.具体:详见招标图纸以及采购文件中的“技术要求”、“交付要求”、“售后技术服务”的要求
7.完成本清单项目所需的一切相关工作</t>
  </si>
  <si>
    <t>宿舍楼-T7</t>
  </si>
  <si>
    <t>1.名称:客梯（屋面机房）T7-DT-01、T7-DT-02
2.层数:16层
3.站数:16站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5.要求:含通风空调、照明、控制系统、联动系统、接地系统，轿厢内视频监控系统、电梯五方对讲设备、轿厢分机、预留与智能化集成数据接口,整体安装、试运行、验收,含两年免费维修、运营维护、保养等费用
6.具体:详见招标图纸以及采购文件中的“技术要求”、“交付要求”、“售后技术服务”的要求
7.完成本清单项目所需的一切相关工作</t>
  </si>
  <si>
    <t>1.名称:消防电梯兼担架电梯（屋面机房）T7-DT-03
2.层数:16层
3.站数:16站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5.要求:含通风空调、照明、控制系统、联动系统、接地系统，轿厢内视频监控系统、电梯五方对讲设备、轿厢分机、预留与智能化集成数据接口,整体安装、试运行、验收,含两年免费维修、运营维护、保养等费用
6.具体:详见招标图纸以及采购文件中的“技术要求”、“交付要求”、“售后技术服务”的要求
7.完成本清单项目所需的一切相关工作</t>
  </si>
  <si>
    <t>1.名称:客梯兼无障碍电梯（屋面机房）T7-DT-04
2.层数:17层
3.站数:17站
4.提升高度、速度:载重量1350kg,额定速度1.75m/s
5.要求:含通风空调、照明、控制系统、联动系统、接地系统，轿厢内视频监控系统、电梯五方对讲设备、轿厢分机、预留与智能化集成数据接口,整体安装、试运行、验收,含两年免费维修、运营维护、保养等费用
6.具体:详见招标图纸以及采购文件中的“技术要求”、“交付要求”、“售后技术服务”的要求
7.完成本清单项目所需的一切相关工作</t>
  </si>
  <si>
    <t>食堂-N2</t>
  </si>
  <si>
    <r>
      <rPr>
        <sz val="11"/>
        <color rgb="FF000000"/>
        <rFont val="宋体"/>
        <charset val="134"/>
      </rPr>
      <t>1.名称:客梯兼担架电梯兼无障碍电梯（无机房）N2-DT-01
2.层数:3层
3.站数:3站
4.提升高度、速度:载重量1050kg，</t>
    </r>
    <r>
      <rPr>
        <sz val="11"/>
        <color rgb="FFFF0000"/>
        <rFont val="宋体"/>
        <charset val="134"/>
      </rPr>
      <t>额定速度1.50m/s</t>
    </r>
    <r>
      <rPr>
        <sz val="11"/>
        <color rgb="FF000000"/>
        <rFont val="宋体"/>
        <charset val="134"/>
      </rPr>
      <t xml:space="preserve">
5.要求:含通风空调、照明、控制系统、联动系统、接地系统，轿厢内视频监控系统、电梯五方对讲设备、轿厢分机、预留与智能化集成数据接口,整体安装、试运行、验收,含两年免费维修、运营维护、保养等费用
6.具体:详见招标图纸以及采购文件中的“技术要求”、“交付要求”、“售后技术服务”的要求
7.完成本清单项目所需的一切相关工作</t>
    </r>
  </si>
  <si>
    <r>
      <rPr>
        <sz val="11"/>
        <color rgb="FF000000"/>
        <rFont val="宋体"/>
        <charset val="134"/>
      </rPr>
      <t>1.名称:货客两用电梯（无机房）N2-DT-02
2.层数:3层
3.站数:3站
4.提升高度、速度:载重量1600kg</t>
    </r>
    <r>
      <rPr>
        <sz val="11"/>
        <color rgb="FFFF0000"/>
        <rFont val="宋体"/>
        <charset val="134"/>
      </rPr>
      <t>，额定速度1.50m/s</t>
    </r>
    <r>
      <rPr>
        <sz val="11"/>
        <color rgb="FF000000"/>
        <rFont val="宋体"/>
        <charset val="134"/>
      </rPr>
      <t xml:space="preserve">
5.要求:含通风空调、照明、控制系统、联动系统、接地系统，轿厢内视频监控系统、电梯五方对讲设备、轿厢分机、预留与智能化集成数据接口,整体安装、试运行、验收,含两年免费维修、运营维护、保养等费用
6.具体:详见招标图纸以及采购文件中的“技术要求”、“交付要求”、“售后技术服务”的要求
7.完成本清单项目所需的一切相关工作</t>
    </r>
  </si>
  <si>
    <r>
      <rPr>
        <sz val="11"/>
        <color rgb="FF000000"/>
        <rFont val="宋体"/>
        <charset val="134"/>
      </rPr>
      <t>1.名称:</t>
    </r>
    <r>
      <rPr>
        <sz val="11"/>
        <color rgb="FFFF0000"/>
        <rFont val="宋体"/>
        <charset val="134"/>
      </rPr>
      <t>客货两用电梯兼</t>
    </r>
    <r>
      <rPr>
        <sz val="11"/>
        <color rgb="FF000000"/>
        <rFont val="宋体"/>
        <charset val="134"/>
      </rPr>
      <t>污物电梯（无机房）N2-DT-03
2.层数:3层
3.站数:3站
4.提升高度、速度:载重量1600kg，</t>
    </r>
    <r>
      <rPr>
        <sz val="11"/>
        <color rgb="FFFF0000"/>
        <rFont val="宋体"/>
        <charset val="134"/>
      </rPr>
      <t>额定速度1.50m/s</t>
    </r>
    <r>
      <rPr>
        <sz val="11"/>
        <color rgb="FF000000"/>
        <rFont val="宋体"/>
        <charset val="134"/>
      </rPr>
      <t xml:space="preserve">
5.要求:含通风空调、照明、控制系统、联动系统、接地系统，轿厢内视频监控系统、电梯五方对讲设备、轿厢分机、预留与智能化集成数据接口,整体安装、试运行、验收,含两年免费维修、运营维护、保养等费用
6.具体:详见招标图纸以及采购文件中的“技术要求”、“交付要求”、“售后技术服务”的要求
7.完成本清单项目所需的一切相关工作</t>
    </r>
  </si>
  <si>
    <t>四</t>
  </si>
  <si>
    <t>小计（暨南大学番禺校区二期工程学生宿舍T6T7栋、食堂N-2、教学科研A组团建设项目）</t>
  </si>
  <si>
    <t>五</t>
  </si>
  <si>
    <t>税金（暨南大学番禺校区二期工程学生宿舍T6T7栋、食堂N-2、教学科研A组团建设项目）</t>
  </si>
  <si>
    <t>六</t>
  </si>
  <si>
    <t>暨南大学番禺校区二期工程学生宿舍T6T7栋、食堂N-2、教学科研A组团建设项目电梯总计（四+五）</t>
  </si>
  <si>
    <t>七</t>
  </si>
  <si>
    <t>电梯含税总计（三+六）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</si>
</sst>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 "/>
    <numFmt numFmtId="179" formatCode="#,##0.00_);[Red]\(#,##0.00\)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23" applyNumberFormat="0" applyAlignment="0" applyProtection="0">
      <alignment vertical="center"/>
    </xf>
    <xf numFmtId="0" fontId="13" fillId="5" borderId="24" applyNumberFormat="0" applyAlignment="0" applyProtection="0">
      <alignment vertical="center"/>
    </xf>
    <xf numFmtId="0" fontId="14" fillId="5" borderId="23" applyNumberFormat="0" applyAlignment="0" applyProtection="0">
      <alignment vertical="center"/>
    </xf>
    <xf numFmtId="0" fontId="15" fillId="6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4" xfId="0" applyNumberFormat="1" applyFont="1" applyBorder="1" applyAlignment="1">
      <alignment horizontal="center" vertical="center"/>
    </xf>
    <xf numFmtId="177" fontId="0" fillId="0" borderId="4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6" xfId="0" applyNumberFormat="1" applyFont="1" applyBorder="1" applyAlignment="1">
      <alignment horizontal="center" vertical="center"/>
    </xf>
    <xf numFmtId="177" fontId="0" fillId="0" borderId="10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78" fontId="0" fillId="0" borderId="4" xfId="0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>
      <alignment vertical="center"/>
    </xf>
    <xf numFmtId="0" fontId="2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177" fontId="0" fillId="0" borderId="14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9" xfId="0" applyFont="1" applyBorder="1">
      <alignment vertical="center"/>
    </xf>
    <xf numFmtId="177" fontId="0" fillId="0" borderId="18" xfId="0" applyNumberFormat="1" applyFont="1" applyBorder="1" applyAlignment="1">
      <alignment horizontal="center" vertical="center"/>
    </xf>
    <xf numFmtId="177" fontId="0" fillId="0" borderId="19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177" fontId="0" fillId="0" borderId="17" xfId="0" applyNumberFormat="1" applyFont="1" applyBorder="1" applyAlignment="1">
      <alignment horizontal="center" vertical="center"/>
    </xf>
    <xf numFmtId="179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tabSelected="1" zoomScale="80" zoomScaleNormal="80" workbookViewId="0">
      <pane ySplit="3" topLeftCell="A28" activePane="bottomLeft" state="frozen"/>
      <selection/>
      <selection pane="bottomLeft" activeCell="B29" sqref="B29:D29"/>
    </sheetView>
  </sheetViews>
  <sheetFormatPr defaultColWidth="9" defaultRowHeight="14"/>
  <cols>
    <col min="1" max="1" width="9" style="1"/>
    <col min="2" max="2" width="11.1363636363636" customWidth="1"/>
    <col min="3" max="3" width="39.7545454545455" customWidth="1"/>
    <col min="4" max="4" width="11.8909090909091" customWidth="1"/>
    <col min="5" max="5" width="11.8909090909091" style="2" customWidth="1"/>
    <col min="6" max="6" width="16.7727272727273" style="2" customWidth="1"/>
    <col min="7" max="7" width="16.7727272727273" style="3" customWidth="1"/>
    <col min="8" max="8" width="23.5181818181818" style="3" customWidth="1"/>
    <col min="9" max="9" width="16.7727272727273" customWidth="1"/>
    <col min="10" max="10" width="20" customWidth="1"/>
    <col min="11" max="11" width="26.5909090909091" customWidth="1"/>
    <col min="12" max="12" width="16.2545454545455" customWidth="1"/>
  </cols>
  <sheetData>
    <row r="1" ht="3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0" customHeight="1" spans="1:12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/>
      <c r="H2" s="9"/>
      <c r="I2" s="47" t="s">
        <v>7</v>
      </c>
      <c r="J2" s="48"/>
      <c r="K2" s="49"/>
      <c r="L2" s="50" t="s">
        <v>8</v>
      </c>
    </row>
    <row r="3" customFormat="1" ht="30" customHeight="1" spans="1:12">
      <c r="A3" s="10"/>
      <c r="B3" s="11"/>
      <c r="C3" s="12"/>
      <c r="D3" s="13"/>
      <c r="E3" s="9"/>
      <c r="F3" s="14" t="s">
        <v>9</v>
      </c>
      <c r="G3" s="14" t="s">
        <v>10</v>
      </c>
      <c r="H3" s="14" t="s">
        <v>11</v>
      </c>
      <c r="I3" s="14" t="s">
        <v>9</v>
      </c>
      <c r="J3" s="14" t="s">
        <v>10</v>
      </c>
      <c r="K3" s="14" t="s">
        <v>11</v>
      </c>
      <c r="L3" s="51"/>
    </row>
    <row r="4" ht="196" spans="1:12">
      <c r="A4" s="15">
        <v>1</v>
      </c>
      <c r="B4" s="16" t="s">
        <v>12</v>
      </c>
      <c r="C4" s="17" t="s">
        <v>13</v>
      </c>
      <c r="D4" s="18" t="s">
        <v>14</v>
      </c>
      <c r="E4" s="18">
        <v>1</v>
      </c>
      <c r="F4" s="19"/>
      <c r="G4" s="19"/>
      <c r="H4" s="19"/>
      <c r="I4" s="19"/>
      <c r="J4" s="19"/>
      <c r="K4" s="19"/>
      <c r="L4" s="52"/>
    </row>
    <row r="5" ht="196" spans="1:12">
      <c r="A5" s="15">
        <v>2</v>
      </c>
      <c r="B5" s="16" t="s">
        <v>12</v>
      </c>
      <c r="C5" s="20" t="s">
        <v>15</v>
      </c>
      <c r="D5" s="18" t="s">
        <v>14</v>
      </c>
      <c r="E5" s="18">
        <v>1</v>
      </c>
      <c r="F5" s="19"/>
      <c r="G5" s="19"/>
      <c r="H5" s="19"/>
      <c r="I5" s="19"/>
      <c r="J5" s="19"/>
      <c r="K5" s="19"/>
      <c r="L5" s="52"/>
    </row>
    <row r="6" ht="210" spans="1:12">
      <c r="A6" s="15">
        <v>3</v>
      </c>
      <c r="B6" s="16" t="s">
        <v>12</v>
      </c>
      <c r="C6" s="17" t="s">
        <v>16</v>
      </c>
      <c r="D6" s="18" t="s">
        <v>14</v>
      </c>
      <c r="E6" s="18">
        <v>2</v>
      </c>
      <c r="F6" s="19"/>
      <c r="G6" s="19"/>
      <c r="H6" s="19"/>
      <c r="I6" s="19"/>
      <c r="J6" s="19"/>
      <c r="K6" s="19"/>
      <c r="L6" s="52"/>
    </row>
    <row r="7" ht="196" spans="1:12">
      <c r="A7" s="15">
        <v>4</v>
      </c>
      <c r="B7" s="16" t="s">
        <v>17</v>
      </c>
      <c r="C7" s="17" t="s">
        <v>18</v>
      </c>
      <c r="D7" s="18" t="s">
        <v>14</v>
      </c>
      <c r="E7" s="18">
        <v>1</v>
      </c>
      <c r="F7" s="19"/>
      <c r="G7" s="19"/>
      <c r="H7" s="19"/>
      <c r="I7" s="19"/>
      <c r="J7" s="19"/>
      <c r="K7" s="19"/>
      <c r="L7" s="52"/>
    </row>
    <row r="8" ht="210" spans="1:12">
      <c r="A8" s="15">
        <v>5</v>
      </c>
      <c r="B8" s="16" t="s">
        <v>17</v>
      </c>
      <c r="C8" s="21" t="s">
        <v>19</v>
      </c>
      <c r="D8" s="18" t="s">
        <v>14</v>
      </c>
      <c r="E8" s="22">
        <v>2</v>
      </c>
      <c r="F8" s="23"/>
      <c r="G8" s="23"/>
      <c r="H8" s="23"/>
      <c r="I8" s="53"/>
      <c r="J8" s="19"/>
      <c r="K8" s="19"/>
      <c r="L8" s="16"/>
    </row>
    <row r="9" ht="210" spans="1:12">
      <c r="A9" s="15">
        <v>6</v>
      </c>
      <c r="B9" s="16" t="s">
        <v>17</v>
      </c>
      <c r="C9" s="21" t="s">
        <v>20</v>
      </c>
      <c r="D9" s="18" t="s">
        <v>14</v>
      </c>
      <c r="E9" s="24">
        <v>1</v>
      </c>
      <c r="F9" s="19"/>
      <c r="G9" s="19"/>
      <c r="H9" s="19"/>
      <c r="I9" s="54"/>
      <c r="J9" s="19"/>
      <c r="K9" s="19"/>
      <c r="L9" s="16"/>
    </row>
    <row r="10" ht="196" spans="1:12">
      <c r="A10" s="15">
        <v>7</v>
      </c>
      <c r="B10" s="16" t="s">
        <v>17</v>
      </c>
      <c r="C10" s="25" t="s">
        <v>21</v>
      </c>
      <c r="D10" s="18" t="s">
        <v>14</v>
      </c>
      <c r="E10" s="24">
        <v>1</v>
      </c>
      <c r="F10" s="19"/>
      <c r="G10" s="19"/>
      <c r="H10" s="19"/>
      <c r="I10" s="54"/>
      <c r="J10" s="19"/>
      <c r="K10" s="19"/>
      <c r="L10" s="16"/>
    </row>
    <row r="11" ht="196" spans="1:12">
      <c r="A11" s="15">
        <v>8</v>
      </c>
      <c r="B11" s="16" t="s">
        <v>22</v>
      </c>
      <c r="C11" s="21" t="s">
        <v>23</v>
      </c>
      <c r="D11" s="18" t="s">
        <v>14</v>
      </c>
      <c r="E11" s="24">
        <v>1</v>
      </c>
      <c r="F11" s="19"/>
      <c r="G11" s="19"/>
      <c r="H11" s="19"/>
      <c r="I11" s="54"/>
      <c r="J11" s="19"/>
      <c r="K11" s="19"/>
      <c r="L11" s="16"/>
    </row>
    <row r="12" ht="210" spans="1:12">
      <c r="A12" s="15">
        <v>9</v>
      </c>
      <c r="B12" s="16" t="s">
        <v>22</v>
      </c>
      <c r="C12" s="21" t="s">
        <v>24</v>
      </c>
      <c r="D12" s="18" t="s">
        <v>14</v>
      </c>
      <c r="E12" s="24">
        <v>2</v>
      </c>
      <c r="F12" s="19"/>
      <c r="G12" s="19"/>
      <c r="H12" s="19"/>
      <c r="I12" s="54"/>
      <c r="J12" s="19"/>
      <c r="K12" s="19"/>
      <c r="L12" s="16"/>
    </row>
    <row r="13" ht="210" spans="1:12">
      <c r="A13" s="15">
        <v>10</v>
      </c>
      <c r="B13" s="16" t="s">
        <v>22</v>
      </c>
      <c r="C13" s="21" t="s">
        <v>25</v>
      </c>
      <c r="D13" s="18" t="s">
        <v>14</v>
      </c>
      <c r="E13" s="24">
        <v>1</v>
      </c>
      <c r="F13" s="19"/>
      <c r="G13" s="19"/>
      <c r="H13" s="19"/>
      <c r="I13" s="54"/>
      <c r="J13" s="19"/>
      <c r="K13" s="19"/>
      <c r="L13" s="16"/>
    </row>
    <row r="14" ht="196" spans="1:12">
      <c r="A14" s="15">
        <v>11</v>
      </c>
      <c r="B14" s="16" t="s">
        <v>26</v>
      </c>
      <c r="C14" s="21" t="s">
        <v>27</v>
      </c>
      <c r="D14" s="18" t="s">
        <v>14</v>
      </c>
      <c r="E14" s="24">
        <v>1</v>
      </c>
      <c r="F14" s="19"/>
      <c r="G14" s="19"/>
      <c r="H14" s="19"/>
      <c r="I14" s="54"/>
      <c r="J14" s="19"/>
      <c r="K14" s="19"/>
      <c r="L14" s="16"/>
    </row>
    <row r="15" ht="210" spans="1:12">
      <c r="A15" s="15">
        <v>12</v>
      </c>
      <c r="B15" s="16" t="s">
        <v>26</v>
      </c>
      <c r="C15" s="21" t="s">
        <v>28</v>
      </c>
      <c r="D15" s="18" t="s">
        <v>14</v>
      </c>
      <c r="E15" s="24">
        <v>2</v>
      </c>
      <c r="F15" s="19"/>
      <c r="G15" s="19"/>
      <c r="H15" s="19"/>
      <c r="I15" s="54"/>
      <c r="J15" s="19"/>
      <c r="K15" s="19"/>
      <c r="L15" s="16"/>
    </row>
    <row r="16" ht="210" spans="1:12">
      <c r="A16" s="15">
        <v>13</v>
      </c>
      <c r="B16" s="16" t="s">
        <v>26</v>
      </c>
      <c r="C16" s="21" t="s">
        <v>29</v>
      </c>
      <c r="D16" s="18" t="s">
        <v>14</v>
      </c>
      <c r="E16" s="24">
        <v>1</v>
      </c>
      <c r="F16" s="19"/>
      <c r="G16" s="19"/>
      <c r="H16" s="19"/>
      <c r="I16" s="54"/>
      <c r="J16" s="19"/>
      <c r="K16" s="19"/>
      <c r="L16" s="16"/>
    </row>
    <row r="17" ht="196" spans="1:12">
      <c r="A17" s="15">
        <v>14</v>
      </c>
      <c r="B17" s="16" t="s">
        <v>30</v>
      </c>
      <c r="C17" s="21" t="s">
        <v>31</v>
      </c>
      <c r="D17" s="18" t="s">
        <v>14</v>
      </c>
      <c r="E17" s="24">
        <v>1</v>
      </c>
      <c r="F17" s="19"/>
      <c r="G17" s="19"/>
      <c r="H17" s="19"/>
      <c r="I17" s="54"/>
      <c r="J17" s="19"/>
      <c r="K17" s="19"/>
      <c r="L17" s="16"/>
    </row>
    <row r="18" ht="210" spans="1:12">
      <c r="A18" s="15">
        <v>15</v>
      </c>
      <c r="B18" s="16" t="s">
        <v>30</v>
      </c>
      <c r="C18" s="21" t="s">
        <v>32</v>
      </c>
      <c r="D18" s="18" t="s">
        <v>14</v>
      </c>
      <c r="E18" s="24">
        <v>2</v>
      </c>
      <c r="F18" s="19"/>
      <c r="G18" s="19"/>
      <c r="H18" s="19"/>
      <c r="I18" s="54"/>
      <c r="J18" s="19"/>
      <c r="K18" s="19"/>
      <c r="L18" s="16"/>
    </row>
    <row r="19" ht="210" spans="1:12">
      <c r="A19" s="15">
        <v>16</v>
      </c>
      <c r="B19" s="16" t="s">
        <v>30</v>
      </c>
      <c r="C19" s="21" t="s">
        <v>33</v>
      </c>
      <c r="D19" s="18" t="s">
        <v>14</v>
      </c>
      <c r="E19" s="24">
        <v>1</v>
      </c>
      <c r="F19" s="19"/>
      <c r="G19" s="19"/>
      <c r="H19" s="19"/>
      <c r="I19" s="54"/>
      <c r="J19" s="19"/>
      <c r="K19" s="19"/>
      <c r="L19" s="16"/>
    </row>
    <row r="20" ht="196" spans="1:12">
      <c r="A20" s="15">
        <v>17</v>
      </c>
      <c r="B20" s="16" t="s">
        <v>34</v>
      </c>
      <c r="C20" s="21" t="s">
        <v>35</v>
      </c>
      <c r="D20" s="18" t="s">
        <v>14</v>
      </c>
      <c r="E20" s="24">
        <v>1</v>
      </c>
      <c r="F20" s="19"/>
      <c r="G20" s="19"/>
      <c r="H20" s="19"/>
      <c r="I20" s="54"/>
      <c r="J20" s="19"/>
      <c r="K20" s="19"/>
      <c r="L20" s="16"/>
    </row>
    <row r="21" ht="210" spans="1:12">
      <c r="A21" s="15">
        <v>18</v>
      </c>
      <c r="B21" s="16" t="s">
        <v>34</v>
      </c>
      <c r="C21" s="21" t="s">
        <v>36</v>
      </c>
      <c r="D21" s="18" t="s">
        <v>14</v>
      </c>
      <c r="E21" s="24">
        <v>2</v>
      </c>
      <c r="F21" s="19"/>
      <c r="G21" s="19"/>
      <c r="H21" s="19"/>
      <c r="I21" s="54"/>
      <c r="J21" s="19"/>
      <c r="K21" s="19"/>
      <c r="L21" s="16"/>
    </row>
    <row r="22" ht="210" spans="1:12">
      <c r="A22" s="15">
        <v>19</v>
      </c>
      <c r="B22" s="16" t="s">
        <v>34</v>
      </c>
      <c r="C22" s="21" t="s">
        <v>37</v>
      </c>
      <c r="D22" s="18" t="s">
        <v>14</v>
      </c>
      <c r="E22" s="24">
        <v>1</v>
      </c>
      <c r="F22" s="19"/>
      <c r="G22" s="19"/>
      <c r="H22" s="19"/>
      <c r="I22" s="54"/>
      <c r="J22" s="19"/>
      <c r="K22" s="19"/>
      <c r="L22" s="16"/>
    </row>
    <row r="23" ht="196" spans="1:12">
      <c r="A23" s="15">
        <v>20</v>
      </c>
      <c r="B23" s="16" t="s">
        <v>38</v>
      </c>
      <c r="C23" s="21" t="s">
        <v>39</v>
      </c>
      <c r="D23" s="18" t="s">
        <v>14</v>
      </c>
      <c r="E23" s="24">
        <v>1</v>
      </c>
      <c r="F23" s="19"/>
      <c r="G23" s="19"/>
      <c r="H23" s="19"/>
      <c r="I23" s="54"/>
      <c r="J23" s="19"/>
      <c r="K23" s="19"/>
      <c r="L23" s="16"/>
    </row>
    <row r="24" ht="210" spans="1:12">
      <c r="A24" s="15">
        <v>21</v>
      </c>
      <c r="B24" s="16" t="s">
        <v>38</v>
      </c>
      <c r="C24" s="21" t="s">
        <v>40</v>
      </c>
      <c r="D24" s="18" t="s">
        <v>14</v>
      </c>
      <c r="E24" s="24">
        <v>2</v>
      </c>
      <c r="F24" s="19"/>
      <c r="G24" s="19"/>
      <c r="H24" s="19"/>
      <c r="I24" s="54"/>
      <c r="J24" s="19"/>
      <c r="K24" s="19"/>
      <c r="L24" s="16"/>
    </row>
    <row r="25" ht="210" spans="1:12">
      <c r="A25" s="15">
        <v>22</v>
      </c>
      <c r="B25" s="16" t="s">
        <v>38</v>
      </c>
      <c r="C25" s="21" t="s">
        <v>41</v>
      </c>
      <c r="D25" s="18" t="s">
        <v>14</v>
      </c>
      <c r="E25" s="24">
        <v>1</v>
      </c>
      <c r="F25" s="19"/>
      <c r="G25" s="19"/>
      <c r="H25" s="19"/>
      <c r="I25" s="54"/>
      <c r="J25" s="19"/>
      <c r="K25" s="19"/>
      <c r="L25" s="16"/>
    </row>
    <row r="26" ht="196" spans="1:12">
      <c r="A26" s="15">
        <v>23</v>
      </c>
      <c r="B26" s="16" t="s">
        <v>42</v>
      </c>
      <c r="C26" s="21" t="s">
        <v>43</v>
      </c>
      <c r="D26" s="18" t="s">
        <v>14</v>
      </c>
      <c r="E26" s="24">
        <v>1</v>
      </c>
      <c r="F26" s="19"/>
      <c r="G26" s="19"/>
      <c r="H26" s="19"/>
      <c r="I26" s="54"/>
      <c r="J26" s="19"/>
      <c r="K26" s="19"/>
      <c r="L26" s="16"/>
    </row>
    <row r="27" ht="210" spans="1:12">
      <c r="A27" s="15">
        <v>24</v>
      </c>
      <c r="B27" s="16" t="s">
        <v>42</v>
      </c>
      <c r="C27" s="21" t="s">
        <v>44</v>
      </c>
      <c r="D27" s="18" t="s">
        <v>14</v>
      </c>
      <c r="E27" s="24">
        <v>2</v>
      </c>
      <c r="F27" s="19"/>
      <c r="G27" s="19"/>
      <c r="H27" s="19"/>
      <c r="I27" s="54"/>
      <c r="J27" s="19"/>
      <c r="K27" s="19"/>
      <c r="L27" s="16"/>
    </row>
    <row r="28" ht="210" spans="1:12">
      <c r="A28" s="15">
        <v>25</v>
      </c>
      <c r="B28" s="16" t="s">
        <v>42</v>
      </c>
      <c r="C28" s="21" t="s">
        <v>45</v>
      </c>
      <c r="D28" s="18" t="s">
        <v>14</v>
      </c>
      <c r="E28" s="24">
        <v>1</v>
      </c>
      <c r="F28" s="19"/>
      <c r="G28" s="19"/>
      <c r="H28" s="19"/>
      <c r="I28" s="54"/>
      <c r="J28" s="19"/>
      <c r="K28" s="19"/>
      <c r="L28" s="16"/>
    </row>
    <row r="29" customFormat="1" ht="30" customHeight="1" spans="1:12">
      <c r="A29" s="26" t="s">
        <v>46</v>
      </c>
      <c r="B29" s="27" t="s">
        <v>47</v>
      </c>
      <c r="C29" s="28"/>
      <c r="D29" s="29"/>
      <c r="E29" s="18">
        <f>SUM(E4:E28)</f>
        <v>33</v>
      </c>
      <c r="F29" s="30"/>
      <c r="G29" s="30"/>
      <c r="H29" s="30"/>
      <c r="I29" s="55">
        <f>SUM(I4:I28)</f>
        <v>0</v>
      </c>
      <c r="J29" s="55">
        <f>SUM(J4:J28)</f>
        <v>0</v>
      </c>
      <c r="K29" s="55">
        <f>SUM(K4:K28)</f>
        <v>0</v>
      </c>
      <c r="L29" s="56"/>
    </row>
    <row r="30" customFormat="1" ht="30" customHeight="1" spans="1:12">
      <c r="A30" s="26" t="s">
        <v>48</v>
      </c>
      <c r="B30" s="27" t="s">
        <v>49</v>
      </c>
      <c r="C30" s="28"/>
      <c r="D30" s="28"/>
      <c r="E30" s="28"/>
      <c r="F30" s="28"/>
      <c r="G30" s="28"/>
      <c r="H30" s="29"/>
      <c r="I30" s="57">
        <f t="shared" ref="I30:K30" si="0">I29*0.13</f>
        <v>0</v>
      </c>
      <c r="J30" s="57">
        <f t="shared" si="0"/>
        <v>0</v>
      </c>
      <c r="K30" s="57">
        <f t="shared" si="0"/>
        <v>0</v>
      </c>
      <c r="L30" s="56"/>
    </row>
    <row r="31" customFormat="1" ht="30" customHeight="1" spans="1:12">
      <c r="A31" s="26" t="s">
        <v>50</v>
      </c>
      <c r="B31" s="31" t="s">
        <v>51</v>
      </c>
      <c r="C31" s="32"/>
      <c r="D31" s="32"/>
      <c r="E31" s="32"/>
      <c r="F31" s="32"/>
      <c r="G31" s="32"/>
      <c r="H31" s="33"/>
      <c r="I31" s="57">
        <f t="shared" ref="I31:K31" si="1">I29+I30</f>
        <v>0</v>
      </c>
      <c r="J31" s="57">
        <f t="shared" si="1"/>
        <v>0</v>
      </c>
      <c r="K31" s="57">
        <f t="shared" si="1"/>
        <v>0</v>
      </c>
      <c r="L31" s="56"/>
    </row>
    <row r="32" ht="210" spans="1:13">
      <c r="A32" s="15">
        <v>26</v>
      </c>
      <c r="B32" s="34" t="s">
        <v>52</v>
      </c>
      <c r="C32" s="35" t="s">
        <v>53</v>
      </c>
      <c r="D32" s="18" t="s">
        <v>14</v>
      </c>
      <c r="E32" s="36">
        <v>1</v>
      </c>
      <c r="F32" s="19"/>
      <c r="G32" s="19"/>
      <c r="H32" s="19"/>
      <c r="I32" s="54"/>
      <c r="J32" s="19"/>
      <c r="K32" s="19"/>
      <c r="L32" s="16"/>
      <c r="M32" s="58"/>
    </row>
    <row r="33" ht="210" spans="1:13">
      <c r="A33" s="15">
        <v>27</v>
      </c>
      <c r="B33" s="34" t="s">
        <v>52</v>
      </c>
      <c r="C33" s="21" t="s">
        <v>54</v>
      </c>
      <c r="D33" s="18" t="s">
        <v>14</v>
      </c>
      <c r="E33" s="36">
        <v>3</v>
      </c>
      <c r="F33" s="19"/>
      <c r="G33" s="37"/>
      <c r="H33" s="19"/>
      <c r="I33" s="54"/>
      <c r="J33" s="19"/>
      <c r="K33" s="19"/>
      <c r="L33" s="16"/>
      <c r="M33" s="58"/>
    </row>
    <row r="34" ht="196" spans="1:13">
      <c r="A34" s="15">
        <v>28</v>
      </c>
      <c r="B34" s="34" t="s">
        <v>52</v>
      </c>
      <c r="C34" s="21" t="s">
        <v>55</v>
      </c>
      <c r="D34" s="18" t="s">
        <v>14</v>
      </c>
      <c r="E34" s="36">
        <v>1</v>
      </c>
      <c r="F34" s="19"/>
      <c r="G34" s="37"/>
      <c r="H34" s="19"/>
      <c r="I34" s="54"/>
      <c r="J34" s="19"/>
      <c r="K34" s="19"/>
      <c r="L34" s="16"/>
      <c r="M34" s="58"/>
    </row>
    <row r="35" ht="196" spans="1:13">
      <c r="A35" s="15">
        <v>29</v>
      </c>
      <c r="B35" s="34" t="s">
        <v>52</v>
      </c>
      <c r="C35" s="21" t="s">
        <v>56</v>
      </c>
      <c r="D35" s="18" t="s">
        <v>14</v>
      </c>
      <c r="E35" s="36">
        <v>1</v>
      </c>
      <c r="F35" s="19"/>
      <c r="G35" s="37"/>
      <c r="H35" s="19"/>
      <c r="I35" s="54"/>
      <c r="J35" s="19"/>
      <c r="K35" s="19"/>
      <c r="L35" s="16"/>
      <c r="M35" s="58"/>
    </row>
    <row r="36" ht="210" spans="1:13">
      <c r="A36" s="15">
        <v>30</v>
      </c>
      <c r="B36" s="16" t="s">
        <v>57</v>
      </c>
      <c r="C36" s="21" t="s">
        <v>58</v>
      </c>
      <c r="D36" s="18" t="s">
        <v>14</v>
      </c>
      <c r="E36" s="36">
        <v>3</v>
      </c>
      <c r="F36" s="19"/>
      <c r="G36" s="37"/>
      <c r="H36" s="19"/>
      <c r="I36" s="54"/>
      <c r="J36" s="19"/>
      <c r="K36" s="19"/>
      <c r="L36" s="16"/>
      <c r="M36" s="58"/>
    </row>
    <row r="37" ht="210" spans="1:12">
      <c r="A37" s="15">
        <v>31</v>
      </c>
      <c r="B37" s="16" t="s">
        <v>57</v>
      </c>
      <c r="C37" s="21" t="s">
        <v>59</v>
      </c>
      <c r="D37" s="18" t="s">
        <v>14</v>
      </c>
      <c r="E37" s="36">
        <v>1</v>
      </c>
      <c r="F37" s="19"/>
      <c r="G37" s="37"/>
      <c r="H37" s="19"/>
      <c r="I37" s="54"/>
      <c r="J37" s="19"/>
      <c r="K37" s="19"/>
      <c r="L37" s="16"/>
    </row>
    <row r="38" ht="196" spans="1:12">
      <c r="A38" s="15">
        <v>32</v>
      </c>
      <c r="B38" s="16" t="s">
        <v>57</v>
      </c>
      <c r="C38" s="21" t="s">
        <v>60</v>
      </c>
      <c r="D38" s="18" t="s">
        <v>14</v>
      </c>
      <c r="E38" s="36">
        <v>1</v>
      </c>
      <c r="F38" s="19"/>
      <c r="G38" s="37"/>
      <c r="H38" s="19"/>
      <c r="I38" s="54"/>
      <c r="J38" s="19"/>
      <c r="K38" s="19"/>
      <c r="L38" s="16"/>
    </row>
    <row r="39" ht="196" spans="1:12">
      <c r="A39" s="15">
        <v>33</v>
      </c>
      <c r="B39" s="16" t="s">
        <v>57</v>
      </c>
      <c r="C39" s="21" t="s">
        <v>61</v>
      </c>
      <c r="D39" s="18" t="s">
        <v>14</v>
      </c>
      <c r="E39" s="36">
        <v>1</v>
      </c>
      <c r="F39" s="19"/>
      <c r="G39" s="37"/>
      <c r="H39" s="19"/>
      <c r="I39" s="54"/>
      <c r="J39" s="19"/>
      <c r="K39" s="19"/>
      <c r="L39" s="16"/>
    </row>
    <row r="40" ht="210" spans="1:12">
      <c r="A40" s="15">
        <v>34</v>
      </c>
      <c r="B40" s="16" t="s">
        <v>62</v>
      </c>
      <c r="C40" s="21" t="s">
        <v>63</v>
      </c>
      <c r="D40" s="18" t="s">
        <v>14</v>
      </c>
      <c r="E40" s="36">
        <v>4</v>
      </c>
      <c r="F40" s="19"/>
      <c r="G40" s="37"/>
      <c r="H40" s="19"/>
      <c r="I40" s="54"/>
      <c r="J40" s="19"/>
      <c r="K40" s="19"/>
      <c r="L40" s="16"/>
    </row>
    <row r="41" ht="210" spans="1:12">
      <c r="A41" s="15">
        <v>35</v>
      </c>
      <c r="B41" s="16" t="s">
        <v>62</v>
      </c>
      <c r="C41" s="21" t="s">
        <v>64</v>
      </c>
      <c r="D41" s="18" t="s">
        <v>14</v>
      </c>
      <c r="E41" s="36">
        <v>1</v>
      </c>
      <c r="F41" s="19"/>
      <c r="G41" s="37"/>
      <c r="H41" s="19"/>
      <c r="I41" s="54"/>
      <c r="J41" s="19"/>
      <c r="K41" s="19"/>
      <c r="L41" s="16"/>
    </row>
    <row r="42" ht="196" spans="1:12">
      <c r="A42" s="15">
        <v>36</v>
      </c>
      <c r="B42" s="16" t="s">
        <v>62</v>
      </c>
      <c r="C42" s="21" t="s">
        <v>65</v>
      </c>
      <c r="D42" s="18" t="s">
        <v>14</v>
      </c>
      <c r="E42" s="36">
        <v>1</v>
      </c>
      <c r="F42" s="19"/>
      <c r="G42" s="37"/>
      <c r="H42" s="19"/>
      <c r="I42" s="54"/>
      <c r="J42" s="19"/>
      <c r="K42" s="19"/>
      <c r="L42" s="16"/>
    </row>
    <row r="43" ht="210" spans="1:12">
      <c r="A43" s="15">
        <v>37</v>
      </c>
      <c r="B43" s="16" t="s">
        <v>62</v>
      </c>
      <c r="C43" s="25" t="s">
        <v>66</v>
      </c>
      <c r="D43" s="18" t="s">
        <v>14</v>
      </c>
      <c r="E43" s="36">
        <v>1</v>
      </c>
      <c r="F43" s="19"/>
      <c r="G43" s="37"/>
      <c r="H43" s="19"/>
      <c r="I43" s="54"/>
      <c r="J43" s="19"/>
      <c r="K43" s="19"/>
      <c r="L43" s="16"/>
    </row>
    <row r="44" ht="210" spans="1:12">
      <c r="A44" s="15">
        <v>38</v>
      </c>
      <c r="B44" s="16" t="s">
        <v>67</v>
      </c>
      <c r="C44" s="21" t="s">
        <v>68</v>
      </c>
      <c r="D44" s="18" t="s">
        <v>14</v>
      </c>
      <c r="E44" s="36">
        <v>2</v>
      </c>
      <c r="F44" s="19"/>
      <c r="G44" s="37"/>
      <c r="H44" s="19"/>
      <c r="I44" s="54"/>
      <c r="J44" s="19"/>
      <c r="K44" s="19"/>
      <c r="L44" s="16"/>
    </row>
    <row r="45" ht="210" spans="1:12">
      <c r="A45" s="15">
        <v>39</v>
      </c>
      <c r="B45" s="16" t="s">
        <v>67</v>
      </c>
      <c r="C45" s="21" t="s">
        <v>69</v>
      </c>
      <c r="D45" s="18" t="s">
        <v>14</v>
      </c>
      <c r="E45" s="36">
        <v>1</v>
      </c>
      <c r="F45" s="19"/>
      <c r="G45" s="37"/>
      <c r="H45" s="19"/>
      <c r="I45" s="54"/>
      <c r="J45" s="19"/>
      <c r="K45" s="19"/>
      <c r="L45" s="16"/>
    </row>
    <row r="46" ht="210" spans="1:12">
      <c r="A46" s="15">
        <v>40</v>
      </c>
      <c r="B46" s="16" t="s">
        <v>67</v>
      </c>
      <c r="C46" s="21" t="s">
        <v>70</v>
      </c>
      <c r="D46" s="18" t="s">
        <v>14</v>
      </c>
      <c r="E46" s="36">
        <v>1</v>
      </c>
      <c r="F46" s="19"/>
      <c r="G46" s="37"/>
      <c r="H46" s="19"/>
      <c r="I46" s="54"/>
      <c r="J46" s="19"/>
      <c r="K46" s="19"/>
      <c r="L46" s="16"/>
    </row>
    <row r="47" ht="210" spans="1:12">
      <c r="A47" s="15">
        <v>41</v>
      </c>
      <c r="B47" s="16" t="s">
        <v>71</v>
      </c>
      <c r="C47" s="21" t="s">
        <v>72</v>
      </c>
      <c r="D47" s="18" t="s">
        <v>14</v>
      </c>
      <c r="E47" s="36">
        <v>2</v>
      </c>
      <c r="F47" s="19"/>
      <c r="G47" s="37"/>
      <c r="H47" s="19"/>
      <c r="I47" s="54"/>
      <c r="J47" s="19"/>
      <c r="K47" s="19"/>
      <c r="L47" s="16"/>
    </row>
    <row r="48" ht="210" spans="1:12">
      <c r="A48" s="15">
        <v>42</v>
      </c>
      <c r="B48" s="16" t="s">
        <v>71</v>
      </c>
      <c r="C48" s="21" t="s">
        <v>73</v>
      </c>
      <c r="D48" s="18" t="s">
        <v>14</v>
      </c>
      <c r="E48" s="36">
        <v>1</v>
      </c>
      <c r="F48" s="19"/>
      <c r="G48" s="37"/>
      <c r="H48" s="19"/>
      <c r="I48" s="54"/>
      <c r="J48" s="19"/>
      <c r="K48" s="19"/>
      <c r="L48" s="16"/>
    </row>
    <row r="49" ht="210" spans="1:12">
      <c r="A49" s="15">
        <v>43</v>
      </c>
      <c r="B49" s="16" t="s">
        <v>71</v>
      </c>
      <c r="C49" s="21" t="s">
        <v>74</v>
      </c>
      <c r="D49" s="18" t="s">
        <v>14</v>
      </c>
      <c r="E49" s="36">
        <v>1</v>
      </c>
      <c r="F49" s="19"/>
      <c r="G49" s="37"/>
      <c r="H49" s="19"/>
      <c r="I49" s="54"/>
      <c r="J49" s="19"/>
      <c r="K49" s="19"/>
      <c r="L49" s="16"/>
    </row>
    <row r="50" ht="210" spans="1:12">
      <c r="A50" s="15">
        <v>44</v>
      </c>
      <c r="B50" s="16" t="s">
        <v>75</v>
      </c>
      <c r="C50" s="25" t="s">
        <v>76</v>
      </c>
      <c r="D50" s="18" t="s">
        <v>14</v>
      </c>
      <c r="E50" s="36">
        <v>1</v>
      </c>
      <c r="F50" s="19"/>
      <c r="G50" s="37"/>
      <c r="H50" s="19"/>
      <c r="I50" s="54"/>
      <c r="J50" s="19"/>
      <c r="K50" s="19"/>
      <c r="L50" s="16"/>
    </row>
    <row r="51" ht="196" spans="1:12">
      <c r="A51" s="15">
        <v>45</v>
      </c>
      <c r="B51" s="38" t="s">
        <v>75</v>
      </c>
      <c r="C51" s="39" t="s">
        <v>77</v>
      </c>
      <c r="D51" s="18" t="s">
        <v>14</v>
      </c>
      <c r="E51" s="40">
        <v>1</v>
      </c>
      <c r="F51" s="41"/>
      <c r="G51" s="42"/>
      <c r="H51" s="41"/>
      <c r="I51" s="59"/>
      <c r="J51" s="19"/>
      <c r="K51" s="19"/>
      <c r="L51" s="38"/>
    </row>
    <row r="52" ht="210" spans="1:12">
      <c r="A52" s="15">
        <v>46</v>
      </c>
      <c r="B52" s="43" t="s">
        <v>75</v>
      </c>
      <c r="C52" s="44" t="s">
        <v>78</v>
      </c>
      <c r="D52" s="18" t="s">
        <v>14</v>
      </c>
      <c r="E52" s="45">
        <v>1</v>
      </c>
      <c r="F52" s="19"/>
      <c r="G52" s="37"/>
      <c r="H52" s="19"/>
      <c r="I52" s="19"/>
      <c r="J52" s="19"/>
      <c r="K52" s="19"/>
      <c r="L52" s="43"/>
    </row>
    <row r="53" customFormat="1" ht="30" customHeight="1" spans="1:12">
      <c r="A53" s="26" t="s">
        <v>79</v>
      </c>
      <c r="B53" s="27" t="s">
        <v>80</v>
      </c>
      <c r="C53" s="28"/>
      <c r="D53" s="29"/>
      <c r="E53" s="18">
        <f t="shared" ref="E53:K53" si="2">SUM(E32:E52)</f>
        <v>30</v>
      </c>
      <c r="F53" s="30"/>
      <c r="G53" s="30"/>
      <c r="H53" s="30"/>
      <c r="I53" s="57">
        <f t="shared" si="2"/>
        <v>0</v>
      </c>
      <c r="J53" s="57">
        <f t="shared" si="2"/>
        <v>0</v>
      </c>
      <c r="K53" s="57">
        <f t="shared" si="2"/>
        <v>0</v>
      </c>
      <c r="L53" s="56"/>
    </row>
    <row r="54" customFormat="1" ht="30" customHeight="1" spans="1:12">
      <c r="A54" s="26" t="s">
        <v>81</v>
      </c>
      <c r="B54" s="27" t="s">
        <v>82</v>
      </c>
      <c r="C54" s="28"/>
      <c r="D54" s="28"/>
      <c r="E54" s="28"/>
      <c r="F54" s="28"/>
      <c r="G54" s="28"/>
      <c r="H54" s="29"/>
      <c r="I54" s="57">
        <f t="shared" ref="I54:K54" si="3">I53*0.13</f>
        <v>0</v>
      </c>
      <c r="J54" s="57">
        <f t="shared" si="3"/>
        <v>0</v>
      </c>
      <c r="K54" s="57">
        <f t="shared" si="3"/>
        <v>0</v>
      </c>
      <c r="L54" s="56"/>
    </row>
    <row r="55" customFormat="1" ht="30" customHeight="1" spans="1:12">
      <c r="A55" s="26" t="s">
        <v>83</v>
      </c>
      <c r="B55" s="31" t="s">
        <v>84</v>
      </c>
      <c r="C55" s="32"/>
      <c r="D55" s="32"/>
      <c r="E55" s="32"/>
      <c r="F55" s="32"/>
      <c r="G55" s="32"/>
      <c r="H55" s="33"/>
      <c r="I55" s="57">
        <f t="shared" ref="I55:K55" si="4">I53+I54</f>
        <v>0</v>
      </c>
      <c r="J55" s="57">
        <f t="shared" si="4"/>
        <v>0</v>
      </c>
      <c r="K55" s="57">
        <f t="shared" si="4"/>
        <v>0</v>
      </c>
      <c r="L55" s="56"/>
    </row>
    <row r="56" customFormat="1" ht="30" customHeight="1" spans="1:12">
      <c r="A56" s="26" t="s">
        <v>85</v>
      </c>
      <c r="B56" s="31" t="s">
        <v>86</v>
      </c>
      <c r="C56" s="32"/>
      <c r="D56" s="32"/>
      <c r="E56" s="32"/>
      <c r="F56" s="32"/>
      <c r="G56" s="32"/>
      <c r="H56" s="33"/>
      <c r="I56" s="57">
        <f t="shared" ref="I56:K56" si="5">I55+I31</f>
        <v>0</v>
      </c>
      <c r="J56" s="57">
        <f t="shared" si="5"/>
        <v>0</v>
      </c>
      <c r="K56" s="57">
        <f t="shared" si="5"/>
        <v>0</v>
      </c>
      <c r="L56" s="56"/>
    </row>
    <row r="57" spans="7:9">
      <c r="G57" s="46"/>
      <c r="H57" s="46"/>
      <c r="I57" s="60"/>
    </row>
    <row r="58" spans="7:9">
      <c r="G58" s="46"/>
      <c r="H58" s="46"/>
      <c r="I58" s="60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M56" etc:filterBottomFollowUsedRange="0">
    <extLst/>
  </autoFilter>
  <mergeCells count="16">
    <mergeCell ref="A1:L1"/>
    <mergeCell ref="F2:H2"/>
    <mergeCell ref="I2:K2"/>
    <mergeCell ref="B29:D29"/>
    <mergeCell ref="B30:H30"/>
    <mergeCell ref="B31:H31"/>
    <mergeCell ref="B53:D53"/>
    <mergeCell ref="B54:H54"/>
    <mergeCell ref="B55:H55"/>
    <mergeCell ref="B56:H56"/>
    <mergeCell ref="A2:A3"/>
    <mergeCell ref="B2:B3"/>
    <mergeCell ref="C2:C3"/>
    <mergeCell ref="D2:D3"/>
    <mergeCell ref="E2:E3"/>
    <mergeCell ref="L2:L3"/>
  </mergeCells>
  <pageMargins left="0.751388888888889" right="0.751388888888889" top="1" bottom="1" header="0.5" footer="0.5"/>
  <pageSetup paperSize="9" scale="56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WWO_wpscloud_20250121020202-bbed5faecf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分项报价表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刘博意</cp:lastModifiedBy>
  <dcterms:created xsi:type="dcterms:W3CDTF">2024-11-05T15:17:00Z</dcterms:created>
  <dcterms:modified xsi:type="dcterms:W3CDTF">2025-02-17T01:57:36Z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4C592CDDC7684C9D862FF7F45E165EEB_13</vt:lpwstr>
  </property>
  <property fmtid="{D5CDD505-2E9C-101B-9397-08002B2CF9AE}" pid="3" name="KSOProductBuildVer">
    <vt:lpwstr>2052-12.1.0.19770</vt:lpwstr>
  </property>
</Properties>
</file>