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55"/>
  </bookViews>
  <sheets>
    <sheet name="汇总数量" sheetId="1" r:id="rId1"/>
    <sheet name="保良北地块（第二批)（标段一）" sheetId="2" r:id="rId2"/>
    <sheet name="保良北地块（第二批)（标段二）" sheetId="3" r:id="rId3"/>
    <sheet name="保良北地块（第二批)（标段三）" sheetId="4" r:id="rId4"/>
    <sheet name="小㘵-平山二期（第二批）(标段一）" sheetId="5" r:id="rId5"/>
    <sheet name="小㘵-平山二期（第二批）(标段二）" sheetId="6" r:id="rId6"/>
    <sheet name="小㘵-平山二期（第二批）(标段三）" sheetId="7" r:id="rId7"/>
    <sheet name="小㘵-平山首期（第二批）" sheetId="8" r:id="rId8"/>
    <sheet name="南方地块（第二批）(标段一）" sheetId="9" r:id="rId9"/>
    <sheet name="南方地块（第二批）(标段二）" sheetId="10" r:id="rId10"/>
    <sheet name="建南地块（第二批）" sheetId="11" r:id="rId11"/>
    <sheet name="智能表1" sheetId="12" state="hidden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tc={1931F658-AF06-4CBE-BC44-C1052D32EBC1}</author>
  </authors>
  <commentList>
    <comment ref="D52" authorId="0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命名功能属性</t>
        </r>
      </text>
    </comment>
  </commentList>
</comments>
</file>

<file path=xl/sharedStrings.xml><?xml version="1.0" encoding="utf-8"?>
<sst xmlns="http://schemas.openxmlformats.org/spreadsheetml/2006/main" count="9411" uniqueCount="756">
  <si>
    <t>白云机场三期扩建工程周边临空经济产业园区基础设施三期工程（小㘵-平山首期）（第二批）、（保良北地块）（第二批）、（小㘵-平山二期）（第二批）、（南方地块）（第二批）、（建南（第二批））电梯设备采购及安装服务汇总表</t>
  </si>
  <si>
    <t>序号</t>
  </si>
  <si>
    <t>安置区</t>
  </si>
  <si>
    <t>餐梯</t>
  </si>
  <si>
    <t>直梯</t>
  </si>
  <si>
    <t>扶梯</t>
  </si>
  <si>
    <t>小计</t>
  </si>
  <si>
    <t>备注</t>
  </si>
  <si>
    <t>住宅用</t>
  </si>
  <si>
    <t>公建配套用</t>
  </si>
  <si>
    <t>　</t>
  </si>
  <si>
    <t>保良北地块（第二批)（标段一）</t>
  </si>
  <si>
    <t>保良北地块（第二批)（标段二）</t>
  </si>
  <si>
    <t>保良北地块（第二批)（标段三）</t>
  </si>
  <si>
    <t>小㘵-平山二期（第二批）(标段一）</t>
  </si>
  <si>
    <t>小㘵-平山二期（第二批）(标段二）</t>
  </si>
  <si>
    <t>小㘵-平山二期（第二批）(标段三）</t>
  </si>
  <si>
    <t>小㘵-平山首期（第二批）</t>
  </si>
  <si>
    <t>南方地块（第二批）(标段一）</t>
  </si>
  <si>
    <t>南方地块（第二批）(标段二）</t>
  </si>
  <si>
    <t>建南地块（第二批）</t>
  </si>
  <si>
    <t>合计</t>
  </si>
  <si>
    <t>白云机场三期扩建工程周边临空经济产业园区基础设施三期工程（小㘵-平山首期）（第二批）、（保良北地块）（第二批）、（小㘵-平山二期）（第二批）、（南方地块）（第二批）、（建南（第二批））电梯设备采购及安装服务</t>
  </si>
  <si>
    <t>建筑机电</t>
  </si>
  <si>
    <t>精装</t>
  </si>
  <si>
    <t>安置区名称</t>
  </si>
  <si>
    <t>填报单位</t>
  </si>
  <si>
    <t>项目业态</t>
  </si>
  <si>
    <t>楼栋</t>
  </si>
  <si>
    <t>电梯类型
（客梯/消梯/其它）</t>
  </si>
  <si>
    <t>层/站/门</t>
  </si>
  <si>
    <t>各楼层高度
（m）</t>
  </si>
  <si>
    <t>提升高度
（m）</t>
  </si>
  <si>
    <t>有/无机房</t>
  </si>
  <si>
    <t>单开门/贯通门</t>
  </si>
  <si>
    <t>数量
（台）</t>
  </si>
  <si>
    <t>载重(kg)</t>
  </si>
  <si>
    <t>速度(m/s)</t>
  </si>
  <si>
    <t>顶层净高mm(含吊钩）</t>
  </si>
  <si>
    <t>井道净尺寸
(开间x进深）mm</t>
  </si>
  <si>
    <t>运行区间</t>
  </si>
  <si>
    <t>基站</t>
  </si>
  <si>
    <t>控制方式</t>
  </si>
  <si>
    <t>开门方式</t>
  </si>
  <si>
    <t>开门尺寸（宽*高mm）</t>
  </si>
  <si>
    <t>门洞尺寸
(宽*高)mm</t>
  </si>
  <si>
    <t>基坑深度mm</t>
  </si>
  <si>
    <t>机房高度</t>
  </si>
  <si>
    <t>轿厢净尺寸
(宽*深*高)mm</t>
  </si>
  <si>
    <t>无障碍功能（含残疾人操纵箱、语音报站、轿内扶手、轿内镜面、盲文按钮等）</t>
  </si>
  <si>
    <t>各层层门及小门套材质（厚度1.2mm）</t>
  </si>
  <si>
    <t>轿厢材质（厚度1.2mm）</t>
  </si>
  <si>
    <t>轿厢地面</t>
  </si>
  <si>
    <t>轿顶装饰</t>
  </si>
  <si>
    <t>轿内操纵箱</t>
  </si>
  <si>
    <t>轿内显示</t>
  </si>
  <si>
    <t>厅外召唤</t>
  </si>
  <si>
    <t>按钮要求</t>
  </si>
  <si>
    <t>预留装饰重量，不包含空调（KG）</t>
  </si>
  <si>
    <t>品牌标识</t>
  </si>
  <si>
    <t>保良北</t>
  </si>
  <si>
    <t>广州市市政工程设计研究总院有限公司</t>
  </si>
  <si>
    <t>地块二住宅</t>
  </si>
  <si>
    <t>2-1#楼</t>
  </si>
  <si>
    <t>XT-1客梯（兼消防电梯）</t>
  </si>
  <si>
    <t>19/19/19</t>
  </si>
  <si>
    <t>2-17F:3m 
1F:4.5m
-1F:5.05m
-2F:3.5m</t>
  </si>
  <si>
    <t>无</t>
  </si>
  <si>
    <t>单开门</t>
  </si>
  <si>
    <t>1000/1050</t>
  </si>
  <si>
    <t>4260</t>
  </si>
  <si>
    <t>2200x2200</t>
  </si>
  <si>
    <t>-2~17</t>
  </si>
  <si>
    <t>1F</t>
  </si>
  <si>
    <t>并联</t>
  </si>
  <si>
    <t>中分双扇</t>
  </si>
  <si>
    <t>900x2100</t>
  </si>
  <si>
    <t>1100x2200</t>
  </si>
  <si>
    <t>1800</t>
  </si>
  <si>
    <t>无机房</t>
  </si>
  <si>
    <t>1600X1500X2400</t>
  </si>
  <si>
    <t>否</t>
  </si>
  <si>
    <t>发纹不锈钢
（耐火极限不小于2.00小时）</t>
  </si>
  <si>
    <t>发纹不锈钢，轿厢正中面中间1/3采用镜面不锈钢</t>
  </si>
  <si>
    <t>PVC地板
（满足燃烧性能A级）</t>
  </si>
  <si>
    <t>发纹不锈钢，筒灯照明，两侧暗藏光源（精装确认）</t>
  </si>
  <si>
    <t>发纹不锈钢面板，发纹不锈钢按钮，发白光</t>
  </si>
  <si>
    <t>数字显示及运行方向显示</t>
  </si>
  <si>
    <t>挂壁式，发纹不锈钢面板</t>
  </si>
  <si>
    <t>发纹不锈钢按钮，发白光，带盲文</t>
  </si>
  <si>
    <t>采用电梯厂家标准装修，额外预留200kg载重</t>
  </si>
  <si>
    <t>原厂原品牌标识LOGO</t>
  </si>
  <si>
    <t>KT-1客梯（兼无障碍电梯、兼担架电梯）</t>
  </si>
  <si>
    <t>是</t>
  </si>
  <si>
    <t>2-2#楼</t>
  </si>
  <si>
    <t>XT-2客梯（兼消防电梯）</t>
  </si>
  <si>
    <t>KT-2客梯（兼无障碍电梯、兼担架电梯）</t>
  </si>
  <si>
    <t>2-3#楼</t>
  </si>
  <si>
    <t>XT-3客梯（兼消防电梯）</t>
  </si>
  <si>
    <t>KT-3客梯（兼无障碍电梯、兼担架电梯）</t>
  </si>
  <si>
    <t>2-4#楼</t>
  </si>
  <si>
    <t>XT-4客梯（兼消防电梯）</t>
  </si>
  <si>
    <t>KT-4客梯（兼无障碍电梯、兼担架电梯）</t>
  </si>
  <si>
    <t>2-5#楼</t>
  </si>
  <si>
    <t>XT-5客梯（兼消防电梯）</t>
  </si>
  <si>
    <t>17/17/17</t>
  </si>
  <si>
    <t>2-15F:3m 
1F:4.5m
-1F:5.05m
-2F:3.7m</t>
  </si>
  <si>
    <t>-2~15</t>
  </si>
  <si>
    <t>KT-5客梯（兼无障碍电梯、兼担架电梯）</t>
  </si>
  <si>
    <t>2-6#楼</t>
  </si>
  <si>
    <t>XT-6客梯（兼消防电梯）</t>
  </si>
  <si>
    <t>KT-6客梯（兼无障碍电梯、兼担架电梯）</t>
  </si>
  <si>
    <t>2-7#楼</t>
  </si>
  <si>
    <t>XT-7客梯（兼消防电梯）</t>
  </si>
  <si>
    <t>2-17F:3m 
1F:4.5m
-1F:5.05m
-2F:3.7m</t>
  </si>
  <si>
    <t>KT-7客梯（兼无障碍电梯、兼担架电梯）</t>
  </si>
  <si>
    <t>2-8#楼</t>
  </si>
  <si>
    <t>XT-8客梯（兼消防电梯）</t>
  </si>
  <si>
    <t>18/18/18</t>
  </si>
  <si>
    <t xml:space="preserve">2-17F:3m 
1F:4.5m
-1F:5.15m
</t>
  </si>
  <si>
    <t>-1~17</t>
  </si>
  <si>
    <t>KT-8客梯（兼无障碍电梯、兼担架电梯）</t>
  </si>
  <si>
    <t>2-10#门楼</t>
  </si>
  <si>
    <t xml:space="preserve">KT-9客梯（兼无障碍电梯）（室外梯）
</t>
  </si>
  <si>
    <t>3/3/3</t>
  </si>
  <si>
    <t>2F：4.1m
1F：5.35m</t>
  </si>
  <si>
    <t>贯通门</t>
  </si>
  <si>
    <t>1600</t>
  </si>
  <si>
    <t>1.0</t>
  </si>
  <si>
    <t>4400</t>
  </si>
  <si>
    <t>2800X2700</t>
  </si>
  <si>
    <t>1~3</t>
  </si>
  <si>
    <t>单控</t>
  </si>
  <si>
    <t>1100*2200</t>
  </si>
  <si>
    <t>1300x2300</t>
  </si>
  <si>
    <t>2000X1750X2500</t>
  </si>
  <si>
    <t xml:space="preserve">发纹不锈钢
</t>
  </si>
  <si>
    <t xml:space="preserve">PVC地板
</t>
  </si>
  <si>
    <t>地块四住宅</t>
  </si>
  <si>
    <t>4-1#楼</t>
  </si>
  <si>
    <t>21/21/21</t>
  </si>
  <si>
    <t>2-19F:3m 
1F:4.5m
-1F:5.05m
-2F:3.5m</t>
  </si>
  <si>
    <t>-2~19</t>
  </si>
  <si>
    <t>4-2#楼</t>
  </si>
  <si>
    <t>4-3#楼</t>
  </si>
  <si>
    <t xml:space="preserve">4-4#楼
</t>
  </si>
  <si>
    <t xml:space="preserve"> 2-16F:3m 
1F:4.5m
-1F:5.05m
-2F:3.5m</t>
  </si>
  <si>
    <t>-2~16</t>
  </si>
  <si>
    <t>16F:2.95m 2-15F:3m 
1F:4.5m
-1F:5.05m
-2F:3.5m</t>
  </si>
  <si>
    <t xml:space="preserve">4-5#楼
</t>
  </si>
  <si>
    <t xml:space="preserve">4-6#楼
</t>
  </si>
  <si>
    <t xml:space="preserve">4-7#楼
</t>
  </si>
  <si>
    <t xml:space="preserve">4-8#楼
</t>
  </si>
  <si>
    <t>1.5</t>
  </si>
  <si>
    <t>4-9#入口</t>
  </si>
  <si>
    <t>KT-9客梯（兼无障碍电梯）（室外梯）</t>
  </si>
  <si>
    <t>2/2/2</t>
  </si>
  <si>
    <t>1F:7.15m</t>
  </si>
  <si>
    <t>2500X2500</t>
  </si>
  <si>
    <t>1~2</t>
  </si>
  <si>
    <t>公共配套</t>
  </si>
  <si>
    <t>地块二（村委大楼）</t>
  </si>
  <si>
    <t>客梯（兼无障碍电梯）</t>
  </si>
  <si>
    <t>4/4/4</t>
  </si>
  <si>
    <t>1F:4.5m,
2~4F:4m</t>
  </si>
  <si>
    <t>有</t>
  </si>
  <si>
    <t>1050</t>
  </si>
  <si>
    <t>4430</t>
  </si>
  <si>
    <t>2600x2100</t>
  </si>
  <si>
    <t>1~4</t>
  </si>
  <si>
    <t>1700</t>
  </si>
  <si>
    <t>3230(含吊钩梁）</t>
  </si>
  <si>
    <t>1600X1400X2400</t>
  </si>
  <si>
    <t>地块三（残疾人康复服务中心、家庭综合服务中心、公厕）</t>
  </si>
  <si>
    <t>客梯（兼无障碍电梯、兼担架电梯）</t>
  </si>
  <si>
    <t>1F:4.5m
2~4F：4m</t>
  </si>
  <si>
    <t>3200x24
00</t>
  </si>
  <si>
    <t>1400X2400X2400</t>
  </si>
  <si>
    <t>地块六（群众性体育场、公交首末站、公共厕所）</t>
  </si>
  <si>
    <t>1F:6m</t>
  </si>
  <si>
    <t>5580</t>
  </si>
  <si>
    <t>2500x2100</t>
  </si>
  <si>
    <t>1400X1600X2400</t>
  </si>
  <si>
    <t>总计</t>
  </si>
  <si>
    <t xml:space="preserve">其它要求：
一、标配功能：1.安全接触器触点检测保护；2.按钮控制；3.报警按钮；4.变频器多重保护；5.层楼位置信号的自动修正；6.超速保护；7.超载保护；8.磁角度自学习功能；9.错相保护；10.层楼显示器；11.电梯自救运行；12.反向时自动消指令；13. 防捣乱功能（7层及以上）；14.防溜车保护；15.防门锁短接；16.防终端越程保护；17.故障历史记录；18.故障显示；19.故障重开门；20.关门按钮提前关门；21.换站停靠；22.火灾应急返回；23.集选控制；24.检修操作；25.井道层楼数据自学习；26.开门按钮开门；27.开锁区域外不能开门保护；28.楼层滚动显示；29.满载直驶；30.门受阻保护；31.内部通话装置/对讲系统；32.逆向运行保护；33.起动补偿；34.欠相保护；35.欠压保护；36.停电照明功能；37.误指令消除；38.闲时节电；39.消防信号反馈；40.永磁同步变频门机；41.运行超时保护；42.运行次数计数器；43.再平层/微动平层（提升高度&gt;60米或提升高+顶层高＞70米）；44.驻停/退出运行；45.自动门；46.轿厢意外移动保护；47.光幕保护；48.电动机过热保护。（其余未列入的标配功能由电梯厂家响应）
二、无障碍电梯后壁中部为采用镜面不锈钢（需满足人体不变形）。
三、住宅楼栋电梯首层层门及门套颜色待后续精装确认；
四、 曳引机、控制柜主控制板、门机系统、缓冲器要求与整机为同一品牌；
五、 是否设置安全钳根据现场实际情况决定；安全钳、限速器要求与整机为同一品牌；
六、 无障碍电梯需满足无障碍要求。                                                                                                                                                                                                                                                                                                                                                                                                                                                                                                                                                                                                                                                                             七、无障碍电梯轿厢配备普通话/粤语双语报层音响。                                                                                                                                                                                                                                                                                                                                                                                                                                                                                                                                                                                                                                                                                                                                                                                                                                                                                                                                                                                                                                                                                                                                                                                                                                                                                                                                                                                                                                                                                                                                                                 八、 消防电梯需满足《建筑防火通用规范》（GB55037-2022）中有关规定。
九、 噪声值要求：电梯机房≤80，电梯井道≤60，电梯厅≤55，电梯轿厢≤55。
十、 曳引机及控制要求：采用永磁同步或异步无齿轮曳引机，VVVF动力控制。
十一、客梯（含消防梯等）预留条件：摄像头预留孔、井道内1根随行光缆或数据线缆及相应配件。
十二、电梯五方通话相关线路及设备。（范围见招标文件界面要求）
十三、需考虑节能反馈等绿色措施，满足绿建要求。
</t>
  </si>
  <si>
    <t>机房高度
（m）</t>
  </si>
  <si>
    <t>预留装饰重量（KG）</t>
  </si>
  <si>
    <t>城规院</t>
  </si>
  <si>
    <t>住宅</t>
  </si>
  <si>
    <t>7-1#楼</t>
  </si>
  <si>
    <t>KT-1客梯（兼消防电梯）</t>
  </si>
  <si>
    <t>2-17：3m
1F:4.5m
-1F:5.35m</t>
  </si>
  <si>
    <t>-1F~17</t>
  </si>
  <si>
    <t>900*2100</t>
  </si>
  <si>
    <t>发纹不锈钢，筒灯照明，两侧暗藏光源（图案由发包人选择</t>
  </si>
  <si>
    <t>发纹不锈钢面板，发纹不锈钢按钮，发白光，带盲文</t>
  </si>
  <si>
    <t>采用电梯厂家标准装修，无需额外预留装饰重量</t>
  </si>
  <si>
    <t>7-2#楼</t>
  </si>
  <si>
    <t>7-3#楼</t>
  </si>
  <si>
    <t>2-17：3m
1F:4.5m
-1F:5.35m
-2F:3.7m</t>
  </si>
  <si>
    <t>-2F~17</t>
  </si>
  <si>
    <t>7-4#楼</t>
  </si>
  <si>
    <t>7-5#楼</t>
  </si>
  <si>
    <t>2-17：3m
1F:4.5m
-1F:5.15m
-2F:3.7m</t>
  </si>
  <si>
    <t>7-6#楼</t>
  </si>
  <si>
    <t>7-7#楼</t>
  </si>
  <si>
    <t>7-8#楼</t>
  </si>
  <si>
    <t>7-9#楼</t>
  </si>
  <si>
    <t>7-10#楼</t>
  </si>
  <si>
    <t>7-11#楼</t>
  </si>
  <si>
    <t>7-12#楼</t>
  </si>
  <si>
    <t>7-13#楼</t>
  </si>
  <si>
    <t>7-14#楼</t>
  </si>
  <si>
    <t>7-15#楼</t>
  </si>
  <si>
    <t>7-16#楼</t>
  </si>
  <si>
    <t>7-17#楼</t>
  </si>
  <si>
    <t>7-18#楼</t>
  </si>
  <si>
    <t>7-19#楼</t>
  </si>
  <si>
    <t>7-20#楼</t>
  </si>
  <si>
    <t>20/20/20</t>
  </si>
  <si>
    <t>2-17：3m
1F:4.5m
-1F:5.15m
-2F:3.7m
-3F:3.7m</t>
  </si>
  <si>
    <t>-3F~17</t>
  </si>
  <si>
    <t>7-21#楼</t>
  </si>
  <si>
    <t>7-22#楼</t>
  </si>
  <si>
    <t>7-23#楼</t>
  </si>
  <si>
    <t>7-24#楼</t>
  </si>
  <si>
    <t>公建配套</t>
  </si>
  <si>
    <t>主入口无障碍电梯</t>
  </si>
  <si>
    <t>KT-1客梯（兼无障碍电梯）（室外梯）</t>
  </si>
  <si>
    <t>1F:5.15m</t>
  </si>
  <si>
    <t>2800X2800</t>
  </si>
  <si>
    <t>1F~2F</t>
  </si>
  <si>
    <t>发纹不锈钢</t>
  </si>
  <si>
    <t>PVC地板</t>
  </si>
  <si>
    <t>肉菜市场</t>
  </si>
  <si>
    <t>HT-1货梯（兼客梯、无障碍电梯）</t>
  </si>
  <si>
    <t>1F:5.0m
2F:4.0m</t>
  </si>
  <si>
    <t>2400x2400</t>
  </si>
  <si>
    <t>幼儿园</t>
  </si>
  <si>
    <t>KT-1客梯（兼无障碍电梯）</t>
  </si>
  <si>
    <t>1F:5.0m
2-3F:3.6m</t>
  </si>
  <si>
    <t>1F~3</t>
  </si>
  <si>
    <t>CT-1餐梯（上人）</t>
  </si>
  <si>
    <t>其它要求：
一、标配功能：1.安全接触器触点检测保护；2.按钮控制；3.报警按钮；4.变频器多重保护；5.层楼位置信号的自动修正；6.超速保护；7.超载保护；8.磁角度自学习功能；9.错相保护；10.层楼显示器；11.电梯自救运行；12.反向时自动消指令；13. 防捣乱功能（7层及以上）；14.防溜车保护；15.防门锁短接；16.防终端越程保护；17.故障历史记录；18.故障显示；19.故障重开门；20.关门按钮提前关门；21.换站停靠；22.火灾应急返回；23.集选控制；24.检修操作；25.井道层楼数据自学习；26.开门按钮开门；27.开锁区域外不能开门保护；28.楼层滚动显示；29.满载直驶；30.门受阻保护；31.内部通话装置/对讲系统；32.逆向运行保护；33.起动补偿；34.欠相保护；35.欠压保护；36.停电照明功能；37.误指令消除；38.闲时节电；39.消防信号反馈；40.永磁同步变频门机；41.运行超时保护；42.运行次数计数器；43.再平层/微动平层（提升高度&gt;60米或提升高+顶层高＞70米）；44.驻停/退出运行；45.自动门；46.轿厢意外移动保护；47.光幕保护；48.电动机过热保护。（其余未列入的标配功能由电梯厂家响应）
二、无障碍电梯后壁中部为采用镜面不锈钢（需满足人体不变形）。
三、住宅楼栋电梯首层层门及门套颜色待后续精装确认；
四、 曳引机、控制柜主控制板、门机系统、缓冲器要求与整机为同一品牌；
五、 是否设置安全钳根据现场实际情况决定；安全钳、限速器要求与整机为同一品牌；
六、 无障碍电梯需满足无障碍要求。                                                                                                                                                                                                                                                                                                                                                                                                                                                                                                                                                                                                                                         七、无障碍电梯轿厢配备普通话/粤语双语报层音响。                                                                                                                                                                                                                                                                                                                                                                                                                                                                                                                                                                                                                                                                                                                                                                    八、 消防电梯需满足《建筑防火通用规范》 （GB55037-2022）中有关规定。
九、 噪声值要求：电梯机房≤80，电梯井道≤60，电梯厅≤55，电梯轿厢≤55。
十、 曳引机及控制要求：采用永磁同步或异步无齿轮曳引机，VVVF动力控制。
十一、客梯（含消防梯等）预留条件：摄像头预留孔、井道内1根随行光缆或数据线缆及相应配件。
十二、电梯五方通话相关线路及设备。（范围见招标文件界面要求）
十三、需考虑节能反馈等绿色措施，满足绿建要求。</t>
  </si>
  <si>
    <t>顶层高度mm(含吊钩）</t>
  </si>
  <si>
    <t>井道净尺寸
(宽x深）mm</t>
  </si>
  <si>
    <t>预留装修重量</t>
  </si>
  <si>
    <t>保良北地块标段三</t>
  </si>
  <si>
    <t>重工院</t>
  </si>
  <si>
    <t>13-01#</t>
  </si>
  <si>
    <t>23/23/23</t>
  </si>
  <si>
    <t>2-20F:3m 
1F:4.5m
-1F:4.9m
-2F:3.5m
-3F:3.5m</t>
  </si>
  <si>
    <t>2.0</t>
  </si>
  <si>
    <t>4760</t>
  </si>
  <si>
    <t>-3~20</t>
  </si>
  <si>
    <t>2000</t>
  </si>
  <si>
    <t>发纹不锈钢面板，发纹不锈钢按钮，发白光，</t>
  </si>
  <si>
    <t>13-02#</t>
  </si>
  <si>
    <t>16/16/16</t>
  </si>
  <si>
    <t>2-14F:3m 
1F:4.5m
-1F:4.9m
-2F:3.5m</t>
  </si>
  <si>
    <t>-2~14</t>
  </si>
  <si>
    <t>地块九48班小学</t>
  </si>
  <si>
    <t>6/6/6</t>
  </si>
  <si>
    <r>
      <t>5F:4.25m</t>
    </r>
    <r>
      <rPr>
        <sz val="10"/>
        <color theme="1"/>
        <rFont val="等线"/>
        <charset val="134"/>
        <scheme val="minor"/>
      </rPr>
      <t xml:space="preserve">
</t>
    </r>
    <r>
      <rPr>
        <sz val="10"/>
        <color theme="1"/>
        <rFont val="SimSun"/>
        <charset val="134"/>
      </rPr>
      <t>2-4F:3.9m</t>
    </r>
    <r>
      <rPr>
        <sz val="10"/>
        <color theme="1"/>
        <rFont val="等线"/>
        <charset val="134"/>
        <scheme val="minor"/>
      </rPr>
      <t xml:space="preserve">
</t>
    </r>
    <r>
      <rPr>
        <sz val="10"/>
        <color theme="1"/>
        <rFont val="SimSun"/>
        <charset val="134"/>
      </rPr>
      <t>1F:4.5m</t>
    </r>
    <r>
      <rPr>
        <sz val="10"/>
        <color theme="1"/>
        <rFont val="等线"/>
        <charset val="134"/>
        <scheme val="minor"/>
      </rPr>
      <t xml:space="preserve">
</t>
    </r>
    <r>
      <rPr>
        <sz val="10"/>
        <color theme="1"/>
        <rFont val="SimSun"/>
        <charset val="134"/>
      </rPr>
      <t>-1F:8.30m</t>
    </r>
  </si>
  <si>
    <t>-1~5</t>
  </si>
  <si>
    <t>-1F</t>
  </si>
  <si>
    <t>地块十社区卫生服务中心及老人福利院</t>
  </si>
  <si>
    <t>KT-1客梯（兼无障碍电梯、兼医用电梯）</t>
  </si>
  <si>
    <t>5/5/5</t>
  </si>
  <si>
    <t>4F:3.6m
2-3F:4.0m
1F:4.3m
-1F:4.0m</t>
  </si>
  <si>
    <t>4500</t>
  </si>
  <si>
    <t>3200x2400</t>
  </si>
  <si>
    <t>-1~4</t>
  </si>
  <si>
    <t>旁开双扇</t>
  </si>
  <si>
    <t>1300x2100</t>
  </si>
  <si>
    <t>1500x2200</t>
  </si>
  <si>
    <t>1900</t>
  </si>
  <si>
    <t>1500X2700X2300</t>
  </si>
  <si>
    <t>KT-2客梯（兼无障碍电梯、兼医用电梯）</t>
  </si>
  <si>
    <t>8/8/8</t>
  </si>
  <si>
    <r>
      <t>7F:5.1m</t>
    </r>
    <r>
      <rPr>
        <sz val="10"/>
        <color theme="1"/>
        <rFont val="等线"/>
        <charset val="134"/>
        <scheme val="minor"/>
      </rPr>
      <t xml:space="preserve">
</t>
    </r>
    <r>
      <rPr>
        <sz val="10"/>
        <color theme="1"/>
        <rFont val="SimSun"/>
        <charset val="134"/>
      </rPr>
      <t>6F:4.15m</t>
    </r>
    <r>
      <rPr>
        <sz val="10"/>
        <color theme="1"/>
        <rFont val="等线"/>
        <charset val="134"/>
        <scheme val="minor"/>
      </rPr>
      <t xml:space="preserve">
</t>
    </r>
    <r>
      <rPr>
        <sz val="10"/>
        <color theme="1"/>
        <rFont val="SimSun"/>
        <charset val="134"/>
      </rPr>
      <t>4-5F:3.6m</t>
    </r>
    <r>
      <rPr>
        <sz val="10"/>
        <color theme="1"/>
        <rFont val="等线"/>
        <charset val="134"/>
        <scheme val="minor"/>
      </rPr>
      <t xml:space="preserve">
</t>
    </r>
    <r>
      <rPr>
        <sz val="10"/>
        <color theme="1"/>
        <rFont val="SimSun"/>
        <charset val="134"/>
      </rPr>
      <t>2-3F:4.0m</t>
    </r>
    <r>
      <rPr>
        <sz val="10"/>
        <color theme="1"/>
        <rFont val="等线"/>
        <charset val="134"/>
        <scheme val="minor"/>
      </rPr>
      <t xml:space="preserve">
</t>
    </r>
    <r>
      <rPr>
        <sz val="10"/>
        <color theme="1"/>
        <rFont val="SimSun"/>
        <charset val="134"/>
      </rPr>
      <t>1F:4.3m</t>
    </r>
    <r>
      <rPr>
        <sz val="10"/>
        <color theme="1"/>
        <rFont val="等线"/>
        <charset val="134"/>
        <scheme val="minor"/>
      </rPr>
      <t xml:space="preserve">
</t>
    </r>
    <r>
      <rPr>
        <sz val="10"/>
        <color theme="1"/>
        <rFont val="SimSun"/>
        <charset val="134"/>
      </rPr>
      <t>-1F:4.0m</t>
    </r>
  </si>
  <si>
    <t>-1~7</t>
  </si>
  <si>
    <t>XT-1客梯（兼无障碍电梯、消防电梯、污物电梯）</t>
  </si>
  <si>
    <t>7/7/7</t>
  </si>
  <si>
    <t>7F:3.5m
6F:4.1m
4-5F:3.6m
2-3F:4.0m
1F:4.3m
-1F:4.0m</t>
  </si>
  <si>
    <t>-1~6</t>
  </si>
  <si>
    <t>地块十二36班小学</t>
  </si>
  <si>
    <r>
      <t>2-4F:3.9m</t>
    </r>
    <r>
      <rPr>
        <sz val="10"/>
        <color theme="1"/>
        <rFont val="等线"/>
        <charset val="134"/>
        <scheme val="minor"/>
      </rPr>
      <t xml:space="preserve">
</t>
    </r>
    <r>
      <rPr>
        <sz val="10"/>
        <color theme="1"/>
        <rFont val="SimSun"/>
        <charset val="134"/>
      </rPr>
      <t>1F:5.7m</t>
    </r>
    <r>
      <rPr>
        <sz val="10"/>
        <color theme="1"/>
        <rFont val="等线"/>
        <charset val="134"/>
        <scheme val="minor"/>
      </rPr>
      <t xml:space="preserve">
</t>
    </r>
    <r>
      <rPr>
        <sz val="10"/>
        <color theme="1"/>
        <rFont val="SimSun"/>
        <charset val="134"/>
      </rPr>
      <t>-1F:3.9m</t>
    </r>
  </si>
  <si>
    <t>KT-2客梯（兼无障碍电梯）</t>
  </si>
  <si>
    <t>2-6F:3.9m</t>
  </si>
  <si>
    <t>2~6</t>
  </si>
  <si>
    <t>2F</t>
  </si>
  <si>
    <t>KT-3客梯（兼无障碍电梯）</t>
  </si>
  <si>
    <t>4F:4.5m
2-3F:3.9m
1F:4.5m
-1F:5.1m</t>
  </si>
  <si>
    <t>地块十三派出所</t>
  </si>
  <si>
    <t>2-5F:3.8m
1F:4.5m</t>
  </si>
  <si>
    <t>2200x2250</t>
  </si>
  <si>
    <t>1~5</t>
  </si>
  <si>
    <t>地块十三社区入口</t>
  </si>
  <si>
    <t>KT-4客梯（兼无障碍电梯）（室外梯）</t>
  </si>
  <si>
    <t>1F:4.95m</t>
  </si>
  <si>
    <t>3900</t>
  </si>
  <si>
    <t>-1~1</t>
  </si>
  <si>
    <t>1500</t>
  </si>
  <si>
    <t>其它要求：
一、标配功能：1.安全接触器触点检测保护；2.按钮控制；3.报警按钮；4.变频器多重保护；5.层楼位置信号的自动修正；6.超速保护；7.超载保护；8.磁角度自学习功能；9.错相保护；10.层楼显示器；11.电梯自救运行；12.反向时自动消指令；13. 防捣乱功能（7层及以上）；14.防溜车保护；15.防门锁短接；16.防终端越程保护；17.故障历史记录；18.故障显示；19.故障重开门；20.关门按钮提前关门；21.换站停靠；22.火灾应急返回；23.集选控制；24.检修操作；25.井道层楼数据自学习；26.开门按钮开门；27.开锁区域外不能开门保护；28.楼层滚动显示；29.满载直驶；30.门受阻保护；31.内部通话装置/对讲系统；32.逆向运行保护；33.起动补偿；34.欠相保护；35.欠压保护；36.停电照明功能；37.误指令消除；38.闲时节电；39.消防信号反馈；40.永磁同步变频门机；41.运行超时保护；42.运行次数计数器；43.再平层/微动平层（提升高度&gt;60米或提升高+顶层高＞70米）；44.驻停/退出运行；45.自动门；46.轿厢意外移动保护；47.光幕保护；48.电动机过热保护。（其余未列入的标配功能由电梯厂家响应）
二、无障碍电梯后壁中部为采用镜面不锈钢（需满足人体不变形）。
三、住宅楼栋电梯首层层门及门套颜色待后续精装确认；
四、 曳引机、控制柜主控制板、门机系统、缓冲器要求与整机为同一品牌；
五、 是否设置安全钳根据现场实际情况决定；安全钳、限速器要求与整机为同一品牌；
六、 无障碍电梯需满足无障碍要求。                                                                                                                                                                                                                                                                                                                                                                                                                                                                                                                                                                    七、无障碍电梯轿厢配备普通话/粤语双语报层音响。                                                                                                                                                                                                                                                                                                                                                                                                                                                                                                                                                                                                                                                                                                                                                                         八、 消防电梯需满足《建筑防火通用规范》（GB55037-2022）中有关规定。
九、 噪声值要求：电梯机房≤80，电梯井道≤60，电梯厅≤55，电梯轿厢≤55。
十、 曳引机及控制要求：采用永磁同步或异步无齿轮曳引机，VVVF动力控制。
十一、客梯（含消防梯等）预留条件：摄像头预留孔、井道内1根随行光缆或数据线缆及相应配件。
十二、电梯五方通话相关线路及设备。（范围见招标文件界面要求）
十三、需考虑节能反馈等绿色措施，满足绿建要求。</t>
  </si>
  <si>
    <t>小㘵-平山二期（第二批）标段一</t>
  </si>
  <si>
    <t>中外建工程设计与顾问有限公司</t>
  </si>
  <si>
    <t>A1#楼</t>
  </si>
  <si>
    <t>XFDT1客梯（兼消防电梯）</t>
  </si>
  <si>
    <t>15/15/15</t>
  </si>
  <si>
    <t xml:space="preserve">2-13F:3m          1F:4.5m                -1F:5.45m              -2F:3.5m              
</t>
  </si>
  <si>
    <t>46.45</t>
  </si>
  <si>
    <t>2200*2200</t>
  </si>
  <si>
    <t>-2F~13F</t>
  </si>
  <si>
    <t>/</t>
  </si>
  <si>
    <t>1600*1500*2400</t>
  </si>
  <si>
    <t>XFDT2客梯（兼无障碍电梯、兼担架电梯）</t>
  </si>
  <si>
    <t>A2#楼</t>
  </si>
  <si>
    <t>A3#楼</t>
  </si>
  <si>
    <t>A4#楼</t>
  </si>
  <si>
    <t xml:space="preserve">2-13F:3m          1F:4.5m                -1F:5.15m              -2F:3.5m              
</t>
  </si>
  <si>
    <t>46.15</t>
  </si>
  <si>
    <t>A5#楼</t>
  </si>
  <si>
    <t>A6#楼</t>
  </si>
  <si>
    <t>A7#楼</t>
  </si>
  <si>
    <t>A8#楼</t>
  </si>
  <si>
    <t>A9#楼</t>
  </si>
  <si>
    <t xml:space="preserve">2-13F:3m          1F:4.5m                -1F:5.15m              -2F:3.5m              
</t>
  </si>
  <si>
    <t>24班
幼儿园</t>
  </si>
  <si>
    <t>餐梯（不上人）</t>
  </si>
  <si>
    <t>3F:3.9m           1-2F:4.5m</t>
  </si>
  <si>
    <t>9</t>
  </si>
  <si>
    <t>300</t>
  </si>
  <si>
    <t>0.5</t>
  </si>
  <si>
    <t>6050</t>
  </si>
  <si>
    <t>1400x1400</t>
  </si>
  <si>
    <t>1F~3F</t>
  </si>
  <si>
    <t>上下式开门</t>
  </si>
  <si>
    <t>1100*1300</t>
  </si>
  <si>
    <t>1200*1400</t>
  </si>
  <si>
    <t>1000</t>
  </si>
  <si>
    <t>1000x1000x1200</t>
  </si>
  <si>
    <t>发纹不锈钢，筒灯照明</t>
  </si>
  <si>
    <t>其它要求：
一、标配功能：1.安全接触器触点检测保护；2.按钮控制；3.报警按钮；4.变频器多重保护；5.层楼位置信号的自动修正；6.超速保护；7.超载保护；8.磁角度自学习功能；9.错相保护；10.层楼显示器；11.电梯自救运行；12.反向时自动消指令；13. 防捣乱功能（7层及以上）；14.防溜车保护；15.防门锁短接；16.防终端越程保护；17.故障历史记录；18.故障显示；19.故障重开门；20.关门按钮提前关门；21.换站停靠；22.火灾应急返回；23.集选控制；24.检修操作；25.井道层楼数据自学习；26.开门按钮开门；27.开锁区域外不能开门保护；28.楼层滚动显示；29.满载直驶；30.门受阻保护；31.内部通话装置/对讲系统；32.逆向运行保护；33.起动补偿；34.欠相保护；35.欠压保护；36.停电照明功能；37.误指令消除；38.闲时节电；39.消防信号反馈；40.永磁同步变频门机；41.运行超时保护；42.运行次数计数器；43.再平层/微动平层（提升高度&gt;60米或提升高+顶层高＞70米）；44.驻停/退出运行；45.自动门；46.轿厢意外移动保护；47.光幕保护；48.电动机过热保护。（其余未列入的标配功能由电梯厂家响应）
二、无障碍电梯后壁中部为采用镜面不锈钢（需满足人体不变形）。
三、住宅楼栋电梯首层层门及门套颜色待后续精装确认；
四、 曳引机、控制柜主控制板、门机系统、缓冲器要求与整机为同一品牌；
五、 是否设置安全钳根据现场实际情况决定；安全钳、限速器要求与整机为同一品牌；
六、 无障碍电梯需满足无障碍要求。                                                                                                                                                                                                                                                                                                                                                                                                                                                                                                                                                                                    七、无障碍电梯轿厢配备普通话/粤语双语报层音响。                                                                                                                                                                                                                                                                                                                                                                                                                                                                                                                                                                                                                                                                                                                                          八、 消防电梯需满足《建筑防火通用规范》（GB55037-2022）中有关规定。
九、 噪声值要求：电梯机房≤80，电梯井道≤60，电梯厅≤55，电梯轿厢≤55。
十、 曳引机及控制要求：采用永磁同步或异步无齿轮曳引机，VVVF动力控制。
十一、客梯（含消防梯等）预留条件：摄像头预留孔、井道内1根随行光缆或数据线缆及相应配件。
十二、电梯五方通话相关线路及设备。（范围见招标文件界面要求）
十三、需考虑节能反馈等绿色措施，满足绿建要求</t>
  </si>
  <si>
    <t>顶层净高度mm(含吊钩）</t>
  </si>
  <si>
    <t>小㘵-平山二期（第二批）标段二</t>
  </si>
  <si>
    <t>中恒建筑设计院（广州）有限公司</t>
  </si>
  <si>
    <t>M1#楼</t>
  </si>
  <si>
    <t>XFDT1客梯(兼消防电梯)</t>
  </si>
  <si>
    <t>14/14/14</t>
  </si>
  <si>
    <t>-1F:5.45m
1F:4.5m       2-13F:3m</t>
  </si>
  <si>
    <t>-1F~13</t>
  </si>
  <si>
    <r>
      <t>发纹不锈钢</t>
    </r>
    <r>
      <rPr>
        <sz val="10"/>
        <color theme="1"/>
        <rFont val="宋体"/>
        <charset val="134"/>
      </rPr>
      <t>面板，发纹不锈钢按钮，发白光</t>
    </r>
  </si>
  <si>
    <t>M2#楼</t>
  </si>
  <si>
    <t>-1F:5.45m
1F:4.5m      2-13F:3m</t>
  </si>
  <si>
    <t>M3#楼</t>
  </si>
  <si>
    <t>-1F:5.15m
1F:4.5m      2-13F:3m</t>
  </si>
  <si>
    <t>M4#楼</t>
  </si>
  <si>
    <t>-1F:5.15m 
1F:4.5m      2-13F:3m</t>
  </si>
  <si>
    <t>M5#楼</t>
  </si>
  <si>
    <t>M6#楼</t>
  </si>
  <si>
    <t>M7#楼</t>
  </si>
  <si>
    <t>-1F:5.35m 
1F:4.5m      2-13F:3m</t>
  </si>
  <si>
    <t>M8#楼</t>
  </si>
  <si>
    <t>M9#楼</t>
  </si>
  <si>
    <t>M10#楼</t>
  </si>
  <si>
    <t>M11#楼</t>
  </si>
  <si>
    <t>M12#楼</t>
  </si>
  <si>
    <t>商业</t>
  </si>
  <si>
    <t>M13#楼</t>
  </si>
  <si>
    <t>DT1
客梯</t>
  </si>
  <si>
    <t xml:space="preserve">
1F:5.0m      2-5F:4.5m</t>
  </si>
  <si>
    <t>有机房</t>
  </si>
  <si>
    <t>5400</t>
  </si>
  <si>
    <t>2200*2550</t>
  </si>
  <si>
    <t>1F~5</t>
  </si>
  <si>
    <t>2300</t>
  </si>
  <si>
    <t>DT2
客梯（兼无障碍电梯）</t>
  </si>
  <si>
    <t>1600*1600*2400</t>
  </si>
  <si>
    <t>DT3
货梯</t>
  </si>
  <si>
    <t>2800*2250</t>
  </si>
  <si>
    <t>1300*2100</t>
  </si>
  <si>
    <t>1500*2200</t>
  </si>
  <si>
    <t>2000*2000*2400</t>
  </si>
  <si>
    <t xml:space="preserve">
扶梯（室内）</t>
  </si>
  <si>
    <t>1F：5m</t>
  </si>
  <si>
    <t>1F~2</t>
  </si>
  <si>
    <t>1350</t>
  </si>
  <si>
    <t xml:space="preserve">2~3F:4.5m </t>
  </si>
  <si>
    <t>2F~3</t>
  </si>
  <si>
    <t>3~4F:4.5m</t>
  </si>
  <si>
    <t>3F~4</t>
  </si>
  <si>
    <t>4~5F:4.5m</t>
  </si>
  <si>
    <t>4F~5</t>
  </si>
  <si>
    <t>其它要求：
一、标配功能：1.安全接触器触点检测保护；2.按钮控制；3.报警按钮；4.变频器多重保护；5.层楼位置信号的自动修正；6.超速保护；7.超载保护；8.磁角度自学习功能；9.错相保护；10.层楼显示器；11.电梯自救运行；12.反向时自动消指令；13. 防捣乱功能（7层及以上）；14.防溜车保护；15.防门锁短接；16.防终端越程保护；17.故障历史记录；18.故障显示；19.故障重开门；20.关门按钮提前关门；21.换站停靠；22.火灾应急返回；23.集选控制；24.检修操作；25.井道层楼数据自学习；26.开门按钮开门；27.开锁区域外不能开门保护；28.楼层滚动显示；29.满载直驶；30.门受阻保护；31.内部通话装置/对讲系统；32.逆向运行保护；33.起动补偿；34.欠相保护；35.欠压保护；36.停电照明功能；37.误指令消除；38.闲时节电；39.消防信号反馈；40.永磁同步变频门机；41.运行超时保护；42.运行次数计数器；43.再平层/微动平层（提升高度&gt;60米或提升高+顶层高＞70米）；44.驻停/退出运行；45.自动门；46.轿厢意外移动保护；47.光幕保护；48.电动机过热保护。（其余未列入的标配功能由电梯厂家响应）
二、无障碍电梯后壁中部为采用镜面不锈钢（需满足人体不变形）。
三、住宅楼栋电梯首层层门及门套颜色待后续精装确认；
四、 曳引机、控制柜主控制板、门机系统、缓冲器要求与整机为同一品牌；
五、 是否设置安全钳根据现场实际情况决定；安全钳、限速器要求与整机为同一品牌；
六、 无障碍电梯需满足无障碍要求。                                                                                                                                                                                                                                                                                                                                                                                                                                                                                                                                                                                                                                                                                    七、无障碍电梯轿厢配备普通话/粤语双语报层音响。                                                                                                                                                                                                                                                                                                                                                                                                                                                                                                                                                                                                                                                                                                                                          八、 消防电梯需满足《建筑防火通用规范》（GB55037-2022）中有关规定。
九、 噪声值要求：电梯机房≤80，电梯井道≤60，电梯厅≤55，电梯轿厢≤55。
十、 曳引机及控制要求：采用永磁同步或异步无齿轮曳引机，VVVF动力控制。
十一、客梯（含消防梯等）预留条件：摄像头预留孔、井道内1根随行光缆或数据线缆及相应配件。
十二、电梯五方通话相关线路及设备。（范围见招标文件界面要求）
十三、需考虑节能反馈等绿色措施，满足绿建要求                                                                                                                                                                                                                                                                                                                                                                                                                                                                                                                                                                                                                                                        十四、室内步梯式扶梯倾斜角度为35度，梯级宽度为1米，水平梯级4/4，护栏高度为1米，护栏板为透明安全玻璃，扶梯参数更多要求可详见《技术需求书》有关篇章</t>
  </si>
  <si>
    <t>顶层净高mm(含吊钩)</t>
  </si>
  <si>
    <t>广东中煦建设工程设计咨询有限公司</t>
  </si>
  <si>
    <t xml:space="preserve">                                                                                                                                                                                           住宅</t>
  </si>
  <si>
    <t>N1#楼</t>
  </si>
  <si>
    <t xml:space="preserve">2~13F:3m
1F:4.5m
-1F:5.15m
-2F:3.5m
</t>
  </si>
  <si>
    <t>-2F~13</t>
  </si>
  <si>
    <t>PVC地板（满足燃烧性能A级）</t>
  </si>
  <si>
    <t>N2#楼</t>
  </si>
  <si>
    <t>N3#楼</t>
  </si>
  <si>
    <t>N4#楼</t>
  </si>
  <si>
    <t>N5#楼</t>
  </si>
  <si>
    <t>N6#楼</t>
  </si>
  <si>
    <t>N7#楼</t>
  </si>
  <si>
    <t>N8#楼</t>
  </si>
  <si>
    <t>N9#楼</t>
  </si>
  <si>
    <t>N10#楼</t>
  </si>
  <si>
    <t>N11#楼</t>
  </si>
  <si>
    <t>其它要求：
一、标配功能：1.安全接触器触点检测保护；2.按钮控制；3.报警按钮；4.变频器多重保护；5.层楼位置信号的自动修正；6.超速保护；7.超载保护；8.磁角度自学习功能；9.错相保护；10.层楼显示器；11.电梯自救运行；12.反向时自动消指令；13. 防捣乱功能（7层及以上）；14.防溜车保护；15.防门锁短接；16.防终端越程保护；17.故障历史记录；18.故障显示；19.故障重开门；20.关门按钮提前关门；21.换站停靠；22.火灾应急返回；23.集选控制；24.检修操作；25.井道层楼数据自学习；26.开门按钮开门；27.开锁区域外不能开门保护；28.楼层滚动显示；29.满载直驶；30.门受阻保护；31.内部通话装置/对讲系统；32.逆向运行保护；33.起动补偿；34.欠相保护；35.欠压保护；36.停电照明功能；37.误指令消除；38.闲时节电；39.消防信号反馈；40.永磁同步变频门机；41.运行超时保护；42.运行次数计数器；43.再平层/微动平层（提升高度&gt;60米或提升高+顶层高＞70米）；44.驻停/退出运行；45.自动门；46.轿厢意外移动保护；47.光幕保护；48.电动机过热保护。（其余未列入的标配功能由电梯厂家响应）
二、无障碍电梯后壁中部为采用镜面不锈钢（需满足人体不变形）。
三、住宅楼栋电梯首层层门及门套颜色待后续精装确认；
四、 曳引机、控制柜主控制板、门机系统、缓冲器要求与整机为同一品牌；
五、 是否设置安全钳根据现场实际情况决定；安全钳、限速器要求与整机为同一品牌；
六、 无障碍电梯需满足无障碍要求。                                                                                                                                                                                                                                                                                                                                                                                                                                                                                                                                                                                                                                                                                    七、无障碍电梯轿厢配备普通话/粤语双语报层音响。                                                                                                                                                                                                                                                                                                                                                                                                                                                                                                                                                                                                                                                                                                                                          八、 消防电梯需满足《建筑防火通用规范》（GB55037-2022）中有关规定。
九、 噪声值要求：电梯机房≤80，电梯井道≤60，电梯厅≤55，电梯轿厢≤55。
十、 曳引机及控制要求：采用永磁同步或异步无齿轮曳引机，VVVF动力控制。
十一、客梯（含消防梯等）预留条件：摄像头预留孔、井道内1根随行光缆或数据线缆及相应配件。
十二、电梯五方通话相关线路及设备。（范围见招标文件界面要求）
十三、需考虑节能反馈等绿色措施，满足绿建要求</t>
  </si>
  <si>
    <t>精装
　</t>
  </si>
  <si>
    <t>顶层净高度mm（含吊钩）</t>
  </si>
  <si>
    <t>广州市城市更新规划设计研究院有限公司</t>
  </si>
  <si>
    <t>A1#</t>
  </si>
  <si>
    <t>XFDT客梯（兼消防电梯）</t>
  </si>
  <si>
    <t>-1F：5.05m
1F：4.5m,
2~13F:3m</t>
  </si>
  <si>
    <t>-1F~13F</t>
  </si>
  <si>
    <t>PVC地板
（需满足燃烧性能A级）</t>
  </si>
  <si>
    <t>DT客梯（兼担架电梯、无障碍电梯）</t>
  </si>
  <si>
    <t>A2#</t>
  </si>
  <si>
    <t>A3#</t>
  </si>
  <si>
    <t>A4#</t>
  </si>
  <si>
    <t>A5#</t>
  </si>
  <si>
    <t>-2F:3.6m，
-1F：5.05m
1F：4.5m,
2~13F:3m</t>
  </si>
  <si>
    <t>A6#</t>
  </si>
  <si>
    <t>A7#</t>
  </si>
  <si>
    <t>A8#</t>
  </si>
  <si>
    <t>A9#</t>
  </si>
  <si>
    <t>J1#</t>
  </si>
  <si>
    <t>-1F:5.05m，
1F：3.9m,
2~13F:3m</t>
  </si>
  <si>
    <t>J2#</t>
  </si>
  <si>
    <t>J3#</t>
  </si>
  <si>
    <t>J4#</t>
  </si>
  <si>
    <t>其它要求：
一、标配功能：1.安全接触器触点检测保护；2.按钮控制；3.报警按钮；4.变频器多重保护；5.层楼位置信号的自动修正；6.超速保护；7.超载保护；8.磁角度自学习功能；9.错相保护；10.层楼显示器；11.电梯自救运行；12.反向时自动消指令；13. 防捣乱功能（7层及以上）；14.防溜车保护；15.防门锁短接；16.防终端越程保护；17.故障历史记录；18.故障显示；19.故障重开门；20.关门按钮提前关门；21.换站停靠；22.火灾应急返回；23.集选控制；24.检修操作；25.井道层楼数据自学习；26.开门按钮开门；27.开锁区域外不能开门保护；28.楼层滚动显示；29.满载直驶；30.门受阻保护；31.内部通话装置/对讲系统；32.逆向运行保护；33.起动补偿；34.欠相保护；35.欠压保护；36.停电照明功能；37.误指令消除；38.闲时节电；39.消防信号反馈；40.永磁同步变频门机；41.运行超时保护；42.运行次数计数器；43.再平层/微动平层（提升高度&gt;60米或提升高+顶层高＞70米）；44.驻停/退出运行；45.自动门；46.轿厢意外移动保护；47.光幕保护；48.电动机过热保护。（其余未列入的标配功能由电梯厂家响应）
二、无障碍电梯后壁中部为采用镜面不锈钢（需满足人体不变形）。
三、住宅楼栋电梯首层层门及门套颜色待后续精装确认；
四、 曳引机、控制柜主控制板、门机系统、缓冲器要求与整机为同一品牌；
五、 是否设置安全钳根据现场实际情况决定；安全钳、限速器要求与整机为同一品牌；
六、 无障碍电梯需满足无障碍要求。                                                                                                                                                                                                                                                                                                                                                                                                                                                                                                                                                                                                                                                                                                                                                        七、无障碍电梯轿厢配备普通话/粤语双语报层音响。                                                                                                                                                                                                                                                                                                                                                                                                                                                                                                                                                                                                                                                                                                                                          八、 消防电梯需满足《建筑防火通用规范》（GB55037-2022）中有关规定。
九、 噪声值要求：电梯机房≤80，电梯井道≤60，电梯厅≤55，电梯轿厢≤55。
十、 曳引机及控制要求：采用永磁同步或异步无齿轮曳引机，VVVF动力控制。
十一、客梯（含消防梯等）预留条件：摄像头预留孔、井道内1根随行光缆或数据线缆及相应配件。
十二、电梯五方通话相关线路及设备。（范围见招标文件界面要求）
十三、需考虑节能反馈等绿色措施，满足绿建要求</t>
  </si>
  <si>
    <t xml:space="preserve">
载重(kg)</t>
  </si>
  <si>
    <t>顶层净高度mm(含吊钩)</t>
  </si>
  <si>
    <t>无障碍功能（含残疾人操纵箱、语音报站、轿内扶手、轿内镜面、盲文按钮等)</t>
  </si>
  <si>
    <t>南方
（第二批）
标段一</t>
  </si>
  <si>
    <t>深圳市华阳国际工程设计股份有限公司</t>
  </si>
  <si>
    <t>A1-DT1客梯</t>
  </si>
  <si>
    <t>26/26/26</t>
  </si>
  <si>
    <t>-2F:3.7m，
-1F:5.0m，
1F：5.2m,
2~24F:3m</t>
  </si>
  <si>
    <t>5340</t>
  </si>
  <si>
    <t>-2F~24</t>
  </si>
  <si>
    <t>1600x1500x2400</t>
  </si>
  <si>
    <t>发纹不锈钢（耐火极限不小于2.00小时）</t>
  </si>
  <si>
    <t>A1-XFDT1消防电梯(兼担架电梯、兼无障碍电梯)</t>
  </si>
  <si>
    <t>A2-DT1客梯</t>
  </si>
  <si>
    <t>A2-XFDT1消防电梯(兼担架电梯、兼无障碍电梯)</t>
  </si>
  <si>
    <t>A3-DT1客梯</t>
  </si>
  <si>
    <t>A3-XFDT1消防电梯(兼担架电梯、兼无障碍电梯)</t>
  </si>
  <si>
    <t>A4-DT1客梯</t>
  </si>
  <si>
    <t>25/25/25</t>
  </si>
  <si>
    <t>-1F:5.0m，
1F：5.2m,
2~24F:3m</t>
  </si>
  <si>
    <t>-1F~24</t>
  </si>
  <si>
    <t>A4-XFDT1消防电梯(兼担架电梯、兼无障碍电梯)</t>
  </si>
  <si>
    <t>A5-DT1客梯</t>
  </si>
  <si>
    <t>24/24/24</t>
  </si>
  <si>
    <t>-2F:3.7m，
-1F:5.0m，
1F：5.2m,
2~22F:3m</t>
  </si>
  <si>
    <t>-2F~22</t>
  </si>
  <si>
    <t>A5-XFDT1消防电梯(兼担架电梯、兼无障碍电梯)</t>
  </si>
  <si>
    <t>A6-DT1客梯</t>
  </si>
  <si>
    <t>A6-XFDT1消防电梯(兼担架电梯、兼无障碍电梯)</t>
  </si>
  <si>
    <t>A7-DT1客梯</t>
  </si>
  <si>
    <t>A7-XFDT1消防电梯(兼担架电梯、兼无障碍电梯)</t>
  </si>
  <si>
    <t>A8-DT1客梯</t>
  </si>
  <si>
    <t>A8-XFDT1消防电梯(兼担架电梯、兼无障碍电梯)</t>
  </si>
  <si>
    <t>A9-DT1客梯</t>
  </si>
  <si>
    <t>A9-XFDT1消防电梯(兼担架电梯、兼无障碍电梯)</t>
  </si>
  <si>
    <t>A10</t>
  </si>
  <si>
    <t>A10-DT1客梯</t>
  </si>
  <si>
    <t>A10-XFDT1消防电梯(兼担架电梯、兼无障碍电梯)</t>
  </si>
  <si>
    <t>餐梯(不上人)</t>
  </si>
  <si>
    <t>1F：4.5m,
2~3F:3.9m</t>
  </si>
  <si>
    <t>0.4</t>
  </si>
  <si>
    <t>4350</t>
  </si>
  <si>
    <t>1700x1800</t>
  </si>
  <si>
    <t>700*2100</t>
  </si>
  <si>
    <t>900x2200</t>
  </si>
  <si>
    <t>1100x1100x2400</t>
  </si>
  <si>
    <t>南方
第二批
（标段二）</t>
  </si>
  <si>
    <t>华南理工大学建筑设计研究院有限公司</t>
  </si>
  <si>
    <t>B1#</t>
  </si>
  <si>
    <t>B1-DT1客梯</t>
  </si>
  <si>
    <t>27/27/27</t>
  </si>
  <si>
    <t>-2F:3.5m，
-1F:4.8m，
1F：5.2m,
2~25F:3m</t>
  </si>
  <si>
    <t>5140</t>
  </si>
  <si>
    <t>-2F~25</t>
  </si>
  <si>
    <t>发纹不锈钢，轿厢正中面中间1/3采用镜面不锈钢（满足燃烧性能A级）</t>
  </si>
  <si>
    <t>B1-XFDT1客梯(兼消防电梯、兼担架电梯、兼无障碍电梯)</t>
  </si>
  <si>
    <t>B2#</t>
  </si>
  <si>
    <t>B2-DT1客梯</t>
  </si>
  <si>
    <t>B2-XFDT1客梯(兼消防电梯、兼担架电梯、兼无障碍电梯)</t>
  </si>
  <si>
    <t>B3#</t>
  </si>
  <si>
    <t>B3-DT1客梯</t>
  </si>
  <si>
    <t>B3-XFDT1客梯(兼消防电梯、兼担架电梯、兼无障碍电梯)</t>
  </si>
  <si>
    <t>B4#</t>
  </si>
  <si>
    <t>B4-DT1客梯</t>
  </si>
  <si>
    <t>-2F:3.5m，
-1F:4.8m，
1F：5.2m,
2~24F:3m</t>
  </si>
  <si>
    <t>B4-XFDT1客梯(兼消防电梯、兼担架电梯、兼无障碍电梯)</t>
  </si>
  <si>
    <t>B5#</t>
  </si>
  <si>
    <t>B5-DT1客梯</t>
  </si>
  <si>
    <t>B5-XFDT1客梯(兼消防电梯、兼担架电梯、兼无障碍电梯)</t>
  </si>
  <si>
    <t>顶层净高度mm</t>
  </si>
  <si>
    <t>机房高度
（m）(含吊钩）</t>
  </si>
  <si>
    <t>建南二批</t>
  </si>
  <si>
    <t>广东华南建筑设计研究院有限公司</t>
  </si>
  <si>
    <t>D1#楼</t>
  </si>
  <si>
    <t>客梯（兼无障碍电梯、担架电梯）</t>
  </si>
  <si>
    <t>34/34/34</t>
  </si>
  <si>
    <t>-2F：3.6m,
-1F：5.2m,
1F：5m,
2~32F：3m</t>
  </si>
  <si>
    <t>5700</t>
  </si>
  <si>
    <t>-2F~32F</t>
  </si>
  <si>
    <t>2850(含吊钩）</t>
  </si>
  <si>
    <t>发纹不锈钢按钮，发白光，</t>
  </si>
  <si>
    <t>客梯（兼消防电梯）</t>
  </si>
  <si>
    <t>D2#楼</t>
  </si>
  <si>
    <t>D3#楼</t>
  </si>
  <si>
    <t>D4#楼</t>
  </si>
  <si>
    <t>D5#楼</t>
  </si>
  <si>
    <t>D6#楼</t>
  </si>
  <si>
    <t>-2F：3.5m,
-1F：5.2m,
1F：5m,
2~32F：3m</t>
  </si>
  <si>
    <t>D7#楼</t>
  </si>
  <si>
    <t>D8#楼</t>
  </si>
  <si>
    <t>D9#楼</t>
  </si>
  <si>
    <t>D10#楼</t>
  </si>
  <si>
    <t>D11#楼</t>
  </si>
  <si>
    <t>D12#楼</t>
  </si>
  <si>
    <t>D13#楼</t>
  </si>
  <si>
    <t>D14#楼</t>
  </si>
  <si>
    <t>33/33/33</t>
  </si>
  <si>
    <t xml:space="preserve">
-1F：5.2m,
1F：5m,
2~32F：3m</t>
  </si>
  <si>
    <t>-1F~32F</t>
  </si>
  <si>
    <t>C商业中心</t>
  </si>
  <si>
    <t>-1F：5.2m,
1F：6m,
2~4F：5m</t>
  </si>
  <si>
    <t>1275</t>
  </si>
  <si>
    <t>5200</t>
  </si>
  <si>
    <t>2500*2200</t>
  </si>
  <si>
    <t>-1F~4F</t>
  </si>
  <si>
    <t>1100*2100</t>
  </si>
  <si>
    <t>1300*2200</t>
  </si>
  <si>
    <t>3000(含吊钩）</t>
  </si>
  <si>
    <t>2000*1400*2400</t>
  </si>
  <si>
    <t>货梯</t>
  </si>
  <si>
    <t>3000</t>
  </si>
  <si>
    <t>3250*3400</t>
  </si>
  <si>
    <t>1800*2500</t>
  </si>
  <si>
    <t>1950*2850*2500</t>
  </si>
  <si>
    <t>扶梯（室内）</t>
  </si>
  <si>
    <t>2/2</t>
  </si>
  <si>
    <t>1F：6m</t>
  </si>
  <si>
    <t>1300</t>
  </si>
  <si>
    <t>2~3F：5m</t>
  </si>
  <si>
    <t>2F~3F</t>
  </si>
  <si>
    <t>3~4F：5m</t>
  </si>
  <si>
    <t>3F~4F</t>
  </si>
  <si>
    <t>DG1#幼儿园</t>
  </si>
  <si>
    <t>1~3F：4.05m</t>
  </si>
  <si>
    <t>1400*1400</t>
  </si>
  <si>
    <t>800*800</t>
  </si>
  <si>
    <t>1000*1000</t>
  </si>
  <si>
    <t>2600(含吊钩）</t>
  </si>
  <si>
    <t>1000x1000x1150</t>
  </si>
  <si>
    <t>N#群众活动场地</t>
  </si>
  <si>
    <t>1~2F：4.5m
3F:10.2m</t>
  </si>
  <si>
    <t>900*1100</t>
  </si>
  <si>
    <t>5800(含吊钩）</t>
  </si>
  <si>
    <t>其它要求：
一、标配功能：1.安全接触器触点检测保护；2.按钮控制；3.报警按钮；4.变频器多重保护；5.层楼位置信号的自动修正；6.超速保护；7.超载保护；8.磁角度自学习功能；9.错相保护；10.层楼显示器；11.电梯自救运行；12.反向时自动消指令；13. 防捣乱功能（7层及以上）；14.防溜车保护；15.防门锁短接；16.防终端越程保护；17.故障历史记录；18.故障显示；19.故障重开门；20.关门按钮提前关门；21.换站停靠；22.火灾应急返回；23.集选控制；24.检修操作；25.井道层楼数据自学习；26.开门按钮开门；27.开锁区域外不能开门保护；28.楼层滚动显示；29.满载直驶；30.门受阻保护；31.内部通话装置/对讲系统；32.逆向运行保护；33.起动补偿；34.欠相保护；35.欠压保护；36.停电照明功能；37.误指令消除；38.闲时节电；39.消防信号反馈；40.永磁同步变频门机；41.运行超时保护；42.运行次数计数器；43.再平层/微动平层（提升高度&gt;60米或提升高+顶层高＞70米）；44.驻停/退出运行；45.自动门；46.轿厢意外移动保护；47.光幕保护；48.电动机过热保护。（其余未列入的标配功能由电梯厂家响应）
二、无障碍电梯后壁中部为采用镜面不锈钢（需满足人体不变形）。
三、住宅楼栋电梯首层层门及门套颜色待后续精装确认；
四、 曳引机、控制柜主控制板、门机系统、缓冲器要求与整机为同一品牌；
五、 是否设置安全钳根据现场实际情况决定；安全钳、限速器要求与整机为同一品牌；
六、 无障碍电梯需满足无障碍要求。                                                                                                                                                                                                                                                                                                                                                                                                                                                                                                                                                   七、无障碍电梯轿厢配备普通话/粤语双语报层音响。                                                                                                                                                                                                                                                                                                                                                                                                                                                                                                                                                                                                                                                                                                                                             八、 消防电梯需满足《建筑防火通用规范》（GB55037-2022）中有关规定。
九、 噪声值要求：电梯机房≤80，电梯井道≤60，电梯厅≤55，电梯轿厢≤55。
十、 曳引机及控制要求：采用永磁同步或异步无齿轮曳引机，VVVF动力控制。
十一、客梯（含消防梯等）预留条件：摄像头预留孔、井道内1根随行光缆或数据线缆及相应配件。
十二、电梯五方通话相关线路及设备。（范围见招标文件界面要求）
十三、需考虑节能反馈等绿色措施，满足绿建要求                                                                                                                                                                                                                                                                                                                                                                                                                                                                                                                                           十四、室内步梯式扶梯倾斜角度为35度，梯级宽度为1米，水平梯级3/3，护栏高度为1米，护栏板为透明安全玻璃，扶梯参数更多要求可详见《技术需求书》有关篇章</t>
  </si>
  <si>
    <t>表格视图 | 分组 | 看板视图
白云机场三期扩建工程周边临空经济产业园区基础设施三期工程(保良北地块(第二批)、小㘵-平山二期（第二批）、小㘵-平山首期（第二批）、南方地块（第二批）、建南地块（第二批））电梯设备技术参数表</t>
  </si>
  <si>
    <t>建筑机电 1</t>
  </si>
  <si>
    <t>建筑机电 2</t>
  </si>
  <si>
    <t>建筑机电 3</t>
  </si>
  <si>
    <t>建筑机电 4</t>
  </si>
  <si>
    <t>建筑机电 5</t>
  </si>
  <si>
    <t>建筑机电 6</t>
  </si>
  <si>
    <t>建筑机电 7</t>
  </si>
  <si>
    <t>建筑机电 8</t>
  </si>
  <si>
    <t>建筑机电 9</t>
  </si>
  <si>
    <t>建筑机电 10</t>
  </si>
  <si>
    <t>建筑机电 11</t>
  </si>
  <si>
    <t>建筑机电 12</t>
  </si>
  <si>
    <t>建筑机电 13</t>
  </si>
  <si>
    <t>建筑机电 14</t>
  </si>
  <si>
    <t>建筑机电 15</t>
  </si>
  <si>
    <t>建筑机电 16</t>
  </si>
  <si>
    <t>建筑机电 17</t>
  </si>
  <si>
    <t>建筑机电 18</t>
  </si>
  <si>
    <t>建筑机电 19</t>
  </si>
  <si>
    <t>建筑机电 20</t>
  </si>
  <si>
    <t>建筑机电 21</t>
  </si>
  <si>
    <t>建筑机电 22</t>
  </si>
  <si>
    <t>精装 1</t>
  </si>
  <si>
    <t>精装 2</t>
  </si>
  <si>
    <t>精装 3</t>
  </si>
  <si>
    <t>精装 4</t>
  </si>
  <si>
    <t>精装 5</t>
  </si>
  <si>
    <t>精装 6</t>
  </si>
  <si>
    <t>精装 7</t>
  </si>
  <si>
    <t>精装 8</t>
  </si>
  <si>
    <t>精装 9</t>
  </si>
  <si>
    <t>精装 10</t>
  </si>
  <si>
    <t>精装 11</t>
  </si>
  <si>
    <r>
      <rPr>
        <sz val="10"/>
        <color rgb="FF000000"/>
        <rFont val="等线"/>
        <charset val="134"/>
      </rPr>
      <t>楼栋</t>
    </r>
  </si>
  <si>
    <r>
      <rPr>
        <sz val="10"/>
        <color rgb="FF000000"/>
        <rFont val="等线"/>
        <charset val="134"/>
      </rPr>
      <t>电梯类型
（客梯/消梯/其它）</t>
    </r>
  </si>
  <si>
    <r>
      <rPr>
        <sz val="10"/>
        <color rgb="FF000000"/>
        <rFont val="等线"/>
        <charset val="134"/>
      </rPr>
      <t>各楼层高度
（m）</t>
    </r>
  </si>
  <si>
    <t>提升高度（m）</t>
  </si>
  <si>
    <t>数量（台）</t>
  </si>
  <si>
    <t>井道净尺寸(开间x进深）mm</t>
  </si>
  <si>
    <t>门洞尺寸(宽*高)mm</t>
  </si>
  <si>
    <t>轿厢净尺寸(宽*深*高)mm</t>
  </si>
  <si>
    <r>
      <rPr>
        <sz val="10"/>
        <color rgb="FF000000"/>
        <rFont val="等线"/>
        <charset val="134"/>
      </rPr>
      <t>2-1#楼</t>
    </r>
  </si>
  <si>
    <r>
      <rPr>
        <sz val="10"/>
        <color rgb="FF2972F4"/>
        <rFont val="等线"/>
        <charset val="134"/>
      </rPr>
      <t>XT-1客梯（兼消防电梯）</t>
    </r>
  </si>
  <si>
    <r>
      <rPr>
        <sz val="10"/>
        <color rgb="FFF88825"/>
        <rFont val="等线"/>
        <charset val="134"/>
      </rPr>
      <t>2-17F:3m 
1F:4.5m
-1F:5.05m
-2F:3.5m</t>
    </r>
  </si>
  <si>
    <t>58.05</t>
  </si>
  <si>
    <t xml:space="preserve">1 </t>
  </si>
  <si>
    <t>4260(含吊钩梁）</t>
  </si>
  <si>
    <r>
      <rPr>
        <sz val="10"/>
        <color rgb="FF2972F4"/>
        <rFont val="等线"/>
        <charset val="134"/>
      </rPr>
      <t>KT-1客梯（兼无障碍电梯、兼担架电梯）</t>
    </r>
  </si>
  <si>
    <r>
      <rPr>
        <sz val="10"/>
        <color rgb="FF000000"/>
        <rFont val="等线"/>
        <charset val="134"/>
      </rPr>
      <t>2-2#楼</t>
    </r>
  </si>
  <si>
    <r>
      <rPr>
        <sz val="10"/>
        <color rgb="FF2972F4"/>
        <rFont val="等线"/>
        <charset val="134"/>
      </rPr>
      <t>XT-2客梯（兼消防电梯）</t>
    </r>
  </si>
  <si>
    <r>
      <rPr>
        <sz val="10"/>
        <color rgb="FF2972F4"/>
        <rFont val="等线"/>
        <charset val="134"/>
      </rPr>
      <t>KT-2客梯（兼无障碍电梯、兼担架电梯）</t>
    </r>
  </si>
  <si>
    <r>
      <rPr>
        <sz val="10"/>
        <color rgb="FF000000"/>
        <rFont val="等线"/>
        <charset val="134"/>
      </rPr>
      <t>2-3#楼</t>
    </r>
  </si>
  <si>
    <r>
      <rPr>
        <sz val="10"/>
        <color rgb="FF2972F4"/>
        <rFont val="等线"/>
        <charset val="134"/>
      </rPr>
      <t>XT-3客梯（兼消防电梯）</t>
    </r>
  </si>
  <si>
    <r>
      <rPr>
        <sz val="10"/>
        <color rgb="FF2972F4"/>
        <rFont val="等线"/>
        <charset val="134"/>
      </rPr>
      <t>KT-3客梯（兼无障碍电梯、兼担架电梯）</t>
    </r>
  </si>
  <si>
    <r>
      <rPr>
        <sz val="10"/>
        <color rgb="FF000000"/>
        <rFont val="等线"/>
        <charset val="134"/>
      </rPr>
      <t>2-4#楼</t>
    </r>
  </si>
  <si>
    <r>
      <rPr>
        <sz val="10"/>
        <color rgb="FF2972F4"/>
        <rFont val="等线"/>
        <charset val="134"/>
      </rPr>
      <t>XT-4客梯（兼消防电梯）</t>
    </r>
  </si>
  <si>
    <r>
      <rPr>
        <sz val="10"/>
        <color rgb="FF2972F4"/>
        <rFont val="等线"/>
        <charset val="134"/>
      </rPr>
      <t>KT-4客梯（兼无障碍电梯、兼担架电梯）</t>
    </r>
  </si>
  <si>
    <r>
      <rPr>
        <sz val="10"/>
        <color rgb="FF000000"/>
        <rFont val="等线"/>
        <charset val="134"/>
      </rPr>
      <t>2-5#楼</t>
    </r>
  </si>
  <si>
    <r>
      <rPr>
        <sz val="10"/>
        <color rgb="FF2972F4"/>
        <rFont val="等线"/>
        <charset val="134"/>
      </rPr>
      <t>XT-5客梯（兼消防电梯）</t>
    </r>
  </si>
  <si>
    <r>
      <rPr>
        <sz val="10"/>
        <color rgb="FFF88825"/>
        <rFont val="等线"/>
        <charset val="134"/>
      </rPr>
      <t>2-15F:3m 
1F:4.5m
-1F:5.05m
-2F:3.7m</t>
    </r>
  </si>
  <si>
    <t>52.25</t>
  </si>
  <si>
    <r>
      <rPr>
        <sz val="10"/>
        <color rgb="FF2972F4"/>
        <rFont val="等线"/>
        <charset val="134"/>
      </rPr>
      <t>KT-5客梯（兼无障碍电梯、兼担架电梯）</t>
    </r>
  </si>
  <si>
    <r>
      <rPr>
        <sz val="10"/>
        <color rgb="FFF88825"/>
        <rFont val="等线"/>
        <charset val="134"/>
      </rPr>
      <t>2-17F:3m 
1F:4.5m
-1F:5.05m
-2F:3.7m</t>
    </r>
  </si>
  <si>
    <r>
      <rPr>
        <sz val="10"/>
        <color rgb="FF000000"/>
        <rFont val="等线"/>
        <charset val="134"/>
      </rPr>
      <t>2-6#楼</t>
    </r>
  </si>
  <si>
    <r>
      <rPr>
        <sz val="10"/>
        <color rgb="FF2972F4"/>
        <rFont val="等线"/>
        <charset val="134"/>
      </rPr>
      <t>XT-6客梯（兼消防电梯）</t>
    </r>
  </si>
  <si>
    <r>
      <rPr>
        <sz val="10"/>
        <color rgb="FF2972F4"/>
        <rFont val="等线"/>
        <charset val="134"/>
      </rPr>
      <t>KT-6客梯（兼无障碍电梯、兼担架电梯）</t>
    </r>
  </si>
  <si>
    <r>
      <rPr>
        <sz val="10"/>
        <color rgb="FF000000"/>
        <rFont val="等线"/>
        <charset val="134"/>
      </rPr>
      <t>2-7#楼</t>
    </r>
  </si>
  <si>
    <r>
      <rPr>
        <sz val="10"/>
        <color rgb="FF2972F4"/>
        <rFont val="等线"/>
        <charset val="134"/>
      </rPr>
      <t>XT-7客梯（兼消防电梯）</t>
    </r>
  </si>
  <si>
    <t>58.25</t>
  </si>
  <si>
    <r>
      <rPr>
        <sz val="10"/>
        <color rgb="FF2972F4"/>
        <rFont val="等线"/>
        <charset val="134"/>
      </rPr>
      <t>KT-7客梯（兼无障碍电梯、兼担架电梯）</t>
    </r>
  </si>
  <si>
    <r>
      <rPr>
        <sz val="10"/>
        <color rgb="FF000000"/>
        <rFont val="等线"/>
        <charset val="134"/>
      </rPr>
      <t>2-8#楼</t>
    </r>
  </si>
  <si>
    <r>
      <rPr>
        <sz val="10"/>
        <color rgb="FF2972F4"/>
        <rFont val="等线"/>
        <charset val="134"/>
      </rPr>
      <t>XT-8客梯（兼消防电梯）</t>
    </r>
  </si>
  <si>
    <r>
      <rPr>
        <sz val="10"/>
        <color rgb="FFF88825"/>
        <rFont val="等线"/>
        <charset val="134"/>
      </rPr>
      <t xml:space="preserve">2-17F:3m 
1F:4.5m
-1F:5.15m
</t>
    </r>
  </si>
  <si>
    <t>54.65</t>
  </si>
  <si>
    <r>
      <rPr>
        <sz val="10"/>
        <color rgb="FF2972F4"/>
        <rFont val="等线"/>
        <charset val="134"/>
      </rPr>
      <t>KT-8客梯（兼无障碍电梯、兼担架电梯）</t>
    </r>
  </si>
  <si>
    <r>
      <rPr>
        <sz val="10"/>
        <color rgb="FF000000"/>
        <rFont val="等线"/>
        <charset val="134"/>
      </rPr>
      <t>2-9#入口</t>
    </r>
  </si>
  <si>
    <r>
      <rPr>
        <sz val="10"/>
        <color rgb="FF000000"/>
        <rFont val="等线"/>
        <charset val="134"/>
      </rPr>
      <t>KT-9客梯（兼无障碍电梯）</t>
    </r>
  </si>
  <si>
    <r>
      <rPr>
        <sz val="10"/>
        <color rgb="FFF88825"/>
        <rFont val="等线"/>
        <charset val="134"/>
      </rPr>
      <t xml:space="preserve">1-2F:5m 
</t>
    </r>
  </si>
  <si>
    <t>10.3</t>
  </si>
  <si>
    <t>1</t>
  </si>
  <si>
    <t>4400(含吊钩梁）</t>
  </si>
  <si>
    <r>
      <rPr>
        <sz val="10"/>
        <color rgb="FF000000"/>
        <rFont val="等线"/>
        <charset val="134"/>
      </rPr>
      <t>4-1#楼</t>
    </r>
  </si>
  <si>
    <r>
      <rPr>
        <sz val="10"/>
        <color rgb="FF2972F4"/>
        <rFont val="等线"/>
        <charset val="134"/>
      </rPr>
      <t>2-19F:3m 
1F:4.5m
-1F:5.05m
-2F:3.5m</t>
    </r>
  </si>
  <si>
    <t>64.05</t>
  </si>
  <si>
    <t>21/21/22</t>
  </si>
  <si>
    <r>
      <rPr>
        <sz val="10"/>
        <color rgb="FF000000"/>
        <rFont val="等线"/>
        <charset val="134"/>
      </rPr>
      <t>4-2#楼</t>
    </r>
  </si>
  <si>
    <t>21/21/23</t>
  </si>
  <si>
    <t>21/21/24</t>
  </si>
  <si>
    <r>
      <rPr>
        <sz val="10"/>
        <color rgb="FF000000"/>
        <rFont val="等线"/>
        <charset val="134"/>
      </rPr>
      <t>4-3#楼</t>
    </r>
  </si>
  <si>
    <r>
      <rPr>
        <sz val="10"/>
        <color rgb="FF000000"/>
        <rFont val="等线"/>
        <charset val="134"/>
      </rPr>
      <t xml:space="preserve">4-4#楼
</t>
    </r>
  </si>
  <si>
    <r>
      <rPr>
        <sz val="10"/>
        <color rgb="FF2972F4"/>
        <rFont val="等线"/>
        <charset val="134"/>
      </rPr>
      <t xml:space="preserve"> 2-16F:3m 
1F:4.5m
-1F:5.05m
-2F:3.5m</t>
    </r>
  </si>
  <si>
    <t>55.05</t>
  </si>
  <si>
    <r>
      <rPr>
        <sz val="10"/>
        <color rgb="FF000000"/>
        <rFont val="等线"/>
        <charset val="134"/>
      </rPr>
      <t>4-4#楼</t>
    </r>
    <r>
      <rPr>
        <sz val="10"/>
        <color theme="1"/>
        <rFont val="等线"/>
        <charset val="134"/>
        <scheme val="minor"/>
      </rPr>
      <t xml:space="preserve">
</t>
    </r>
  </si>
  <si>
    <r>
      <rPr>
        <sz val="10"/>
        <color rgb="FF2972F4"/>
        <rFont val="等线"/>
        <charset val="134"/>
      </rPr>
      <t>16F:2.95m 2-15F:3m 
1F:4.5m
-1F:5.05m
-2F:3.5m</t>
    </r>
  </si>
  <si>
    <r>
      <rPr>
        <sz val="10"/>
        <color rgb="FF000000"/>
        <rFont val="等线"/>
        <charset val="134"/>
      </rPr>
      <t xml:space="preserve">4-5#楼
</t>
    </r>
  </si>
  <si>
    <r>
      <rPr>
        <sz val="10"/>
        <color rgb="FF000000"/>
        <rFont val="等线"/>
        <charset val="134"/>
      </rPr>
      <t xml:space="preserve">4-6#楼
</t>
    </r>
  </si>
  <si>
    <r>
      <rPr>
        <sz val="10"/>
        <color rgb="FF000000"/>
        <rFont val="等线"/>
        <charset val="134"/>
      </rPr>
      <t xml:space="preserve">4-7#楼
</t>
    </r>
  </si>
  <si>
    <r>
      <rPr>
        <sz val="10"/>
        <color rgb="FF000000"/>
        <rFont val="等线"/>
        <charset val="134"/>
      </rPr>
      <t xml:space="preserve">4-8#楼
</t>
    </r>
  </si>
  <si>
    <r>
      <rPr>
        <sz val="10"/>
        <color rgb="FF000000"/>
        <rFont val="等线"/>
        <charset val="134"/>
      </rPr>
      <t>4-9#入口</t>
    </r>
  </si>
  <si>
    <r>
      <rPr>
        <sz val="10"/>
        <color rgb="FF000000"/>
        <rFont val="等线"/>
        <charset val="134"/>
      </rPr>
      <t>1F:7.15m</t>
    </r>
  </si>
  <si>
    <t>7.15</t>
  </si>
  <si>
    <r>
      <rPr>
        <sz val="10"/>
        <color rgb="FF000000"/>
        <rFont val="等线"/>
        <charset val="134"/>
      </rPr>
      <t>地块二（村委大楼）</t>
    </r>
  </si>
  <si>
    <r>
      <rPr>
        <sz val="10"/>
        <color rgb="FF000000"/>
        <rFont val="等线"/>
        <charset val="134"/>
      </rPr>
      <t>客梯（兼无障碍电梯）</t>
    </r>
  </si>
  <si>
    <r>
      <rPr>
        <sz val="10"/>
        <color rgb="FF2972F4"/>
        <rFont val="等线"/>
        <charset val="134"/>
      </rPr>
      <t>1F:4.5m,2~4F:4m</t>
    </r>
  </si>
  <si>
    <t>12.5</t>
  </si>
  <si>
    <t>4480</t>
  </si>
  <si>
    <t>3180(含吊钩梁）</t>
  </si>
  <si>
    <r>
      <rPr>
        <sz val="10"/>
        <color rgb="FF000000"/>
        <rFont val="等线"/>
        <charset val="134"/>
      </rPr>
      <t>地块三（残疾人康复服务中心、家庭综合服务中心、公厕）</t>
    </r>
  </si>
  <si>
    <r>
      <rPr>
        <sz val="10"/>
        <color rgb="FF2972F4"/>
        <rFont val="等线"/>
        <charset val="134"/>
      </rPr>
      <t>客梯（兼无障碍电梯、兼担架电梯）</t>
    </r>
  </si>
  <si>
    <r>
      <rPr>
        <sz val="10"/>
        <color rgb="FF2972F4"/>
        <rFont val="等线"/>
        <charset val="134"/>
      </rPr>
      <t>1F:4.5m
2~4F：4m</t>
    </r>
  </si>
  <si>
    <t>3200x2300</t>
  </si>
  <si>
    <r>
      <rPr>
        <sz val="10"/>
        <color rgb="FF2972F4"/>
        <rFont val="等线"/>
        <charset val="134"/>
      </rPr>
      <t>客梯（兼无障碍电梯）</t>
    </r>
  </si>
  <si>
    <t>3880(含吊钩梁）</t>
  </si>
  <si>
    <t>2700x2100</t>
  </si>
  <si>
    <r>
      <rPr>
        <sz val="10"/>
        <color rgb="FF000000"/>
        <rFont val="等线"/>
        <charset val="134"/>
      </rPr>
      <t>地块六（群众性体育场、公交首末站、公共厕所）</t>
    </r>
  </si>
  <si>
    <r>
      <rPr>
        <sz val="10"/>
        <color rgb="FF2972F4"/>
        <rFont val="等线"/>
        <charset val="134"/>
      </rPr>
      <t>1F:6m</t>
    </r>
  </si>
  <si>
    <t>6</t>
  </si>
  <si>
    <t>4780(含吊钩梁）</t>
  </si>
  <si>
    <r>
      <rPr>
        <sz val="10"/>
        <color rgb="FF000000"/>
        <rFont val="等线"/>
        <charset val="134"/>
      </rPr>
      <t>　</t>
    </r>
  </si>
  <si>
    <t>30</t>
  </si>
  <si>
    <t>其它要求：一、标配功能：1.安全接触器触点检测保护；2.按钮控制；3.报警按钮；4.变频器多重保护；5.层楼位置信号的自动修正；6.超速保护；7.超载保护；8.磁角度自学习功能；9.错相保护；10.层楼显示器；11.电梯自救运行；12.反向时自动消指令；13. 防捣乱功能（7层及以上）；14.防溜车保护；15.防门锁短接；16.防终端越程保护；17.故障历史记录；18.故障显示；19.故障重开门；20.关门按钮提前关门；21.换站停靠；22.火灾应急返回；23.集选控制；24.检修操作；25.井道层楼数据自学习；26.开门按钮开门；27.开锁区域外不能开门保护；28.楼层滚动显示；29.满载直驶；30.门受阻保护；31.内部通话装置/对讲系统；32.逆向运行保护；33.起动补偿；34.欠相保护；35.欠压保护；36.停电照明功能；37.误指令消除；38.闲时节电；39.消防信号反馈；40.永磁同步变频门机；41.运行超时保护；42.运行次数计数器；43.再平层/微动平层（提升高度&gt;60米或提升高+顶层高＞70米）；44.驻停/退出运行；45.自动门；46.轿厢意外移动保护；47.光幕保护；48.电动机过热保护。（其余未列入的标配功能由电梯厂家响应）二、无障碍电梯后壁中部为采用镜面不锈钢（需满足人体不变形）。三、住宅楼栋电梯首层层门及门套颜色待后续精装确认；四、 曳引机、控制柜主控制板、门机系统、缓冲器要求与整机为同一品牌；五、 是否设置安全钳根据现场实际情况决定；安全钳、限速器要求与整机为同一品牌；六、 无障碍电梯需满足无障碍要求。                                                                                                                                                                                                                                                                                                                                                                                                                                                                                                                                                                                                                                                                                                                                                                                                                                                                                                                                                                                                                                                                                                                                                                                       七、 消防电梯需满足《建筑防火通用规范》（GB55037-2022）中有关规定。八、 噪声值要求：电梯机房≤80，电梯井道≤60，电梯厅≤55，电梯轿厢≤55。九、 曳引机及控制要求：采用永磁同步或异步无齿轮曳引机，VVVF动力控制。十、客梯（含消防梯等）预留条件：摄像头预留孔、井道内1根随行光缆或数据线缆及相应配件。十一、电梯五方通话相关线路及设备。（范围见招标文件界面要求）十二、需考虑节能反馈等绿色措施，满足绿建要求。</t>
  </si>
  <si>
    <r>
      <rPr>
        <sz val="10"/>
        <color rgb="FF000000"/>
        <rFont val="等线"/>
        <charset val="134"/>
      </rPr>
      <t xml:space="preserve">其它要求：
一、标配功能：1.安全接触器触点检测保护；2.按钮控制；3.报警按钮；4.变频器多重保护；5.层楼位置信号的自动修正；6.超速保护；7.超载保护；8.磁角度自学习功能；9.错相保护；10.层楼显示器；11.电梯自救运行；12.反向时自动消指令；13. 防捣乱功能（7层及以上）；14.防溜车保护；15.防门锁短接；16.防终端越程保护；17.故障历史记录；18.故障显示；19.故障重开门；20.关门按钮提前关门；21.换站停靠；22.火灾应急返回；23.集选控制；24.检修操作；25.井道层楼数据自学习；26.开门按钮开门；27.开锁区域外不能开门保护；28.楼层滚动显示；29.满载直驶；30.门受阻保护；31.内部通话装置/对讲系统；32.逆向运行保护；33.起动补偿；34.欠相保护；35.欠压保护；36.停电照明功能；37.误指令消除；38.闲时节电；39.消防信号反馈；40.永磁同步变频门机；41.运行超时保护；42.运行次数计数器；43.再平层/微动平层（提升高度&gt;60米或提升高+顶层高＞70米）；44.驻停/退出运行；45.自动门；46.轿厢意外移动保护；47.光幕保护；48.电动机过热保护。（其余未列入的标配功能由电梯厂家响应）
二、无障碍电梯后壁中部为采用镜面不锈钢（需满足人体不变形）。
三、住宅楼栋电梯首层层门及门套颜色待后续精装确认；
四、 </t>
    </r>
    <r>
      <rPr>
        <sz val="10"/>
        <color rgb="FFFF0000"/>
        <rFont val="等线"/>
        <charset val="134"/>
      </rPr>
      <t>曳引机、控制柜主控制板、门机系统、缓冲器要求与整机为同一品牌；</t>
    </r>
    <r>
      <rPr>
        <sz val="10"/>
        <color rgb="FF000000"/>
        <rFont val="等线"/>
        <charset val="134"/>
      </rPr>
      <t xml:space="preserve">
五、 是否设置安全钳根据现场实际情况决定；安全钳、限速器要求与整机为同一品牌；
六、 无障碍电梯需满足无障碍要求。                                                                                                                                                                                                                                                                                                                                                                                                                                                                                                                                                                                                                                                                                                                                                                                                                                                                                                                                                                                                                                                                                                                                                                                       七、 </t>
    </r>
    <r>
      <rPr>
        <sz val="10"/>
        <color rgb="FFFF0000"/>
        <rFont val="等线"/>
        <charset val="134"/>
      </rPr>
      <t>消防电梯需满足《建筑防火通用规范》（GB55037-2022）中有关规定。</t>
    </r>
    <r>
      <rPr>
        <sz val="10"/>
        <color rgb="FF000000"/>
        <rFont val="等线"/>
        <charset val="134"/>
      </rPr>
      <t xml:space="preserve">
八、 噪声值要求：电梯机房≤80，电梯井道≤60，电梯厅≤55，电梯轿厢≤55。
九、 曳引机及控制要求：采用永磁同步或异步无齿轮曳引机，VVVF动力控制。
十、客梯（含消防梯等）预留条件：摄像头预留孔、井道内1根随行光缆或数据线缆及相应配件。
十一、电梯五方通话相关线路及设备。（范围见招标文件界面要求）
十二、需考虑节能反馈等绿色措施，满足绿建要求。
</t>
    </r>
  </si>
  <si>
    <t>建南</t>
  </si>
  <si>
    <t>地块七公建配套</t>
  </si>
  <si>
    <t>N#</t>
  </si>
  <si>
    <t>4200</t>
  </si>
  <si>
    <t>2400x2300</t>
  </si>
  <si>
    <t>地块八商业</t>
  </si>
  <si>
    <t>C#</t>
  </si>
  <si>
    <t>-1F：3.5m,
1F：6m,
2~4F：5m</t>
  </si>
  <si>
    <t>21.2</t>
  </si>
  <si>
    <t>2500x2200</t>
  </si>
  <si>
    <t>-1F~4</t>
  </si>
  <si>
    <t>2000x1400x2300</t>
  </si>
  <si>
    <t>KT-2客梯</t>
  </si>
  <si>
    <t>HT-1货梯</t>
  </si>
  <si>
    <t>3250x3400</t>
  </si>
  <si>
    <t>1800x2500</t>
  </si>
  <si>
    <t>1950x2850x2500</t>
  </si>
  <si>
    <t>HT-2货梯</t>
  </si>
  <si>
    <t>2</t>
  </si>
  <si>
    <t>2~4F：5m</t>
  </si>
  <si>
    <t>10</t>
  </si>
  <si>
    <t>4</t>
  </si>
  <si>
    <t>2F~4</t>
  </si>
  <si>
    <t>地块九住宅</t>
  </si>
  <si>
    <t>KT-1客梯客梯（兼无障碍电梯、担架电梯）</t>
  </si>
  <si>
    <t>103.8</t>
  </si>
  <si>
    <t>-2F~32</t>
  </si>
  <si>
    <t>发纹不锈钢（满足燃烧性能A级）</t>
  </si>
  <si>
    <t>KT-2客梯客梯（兼消防电梯）</t>
  </si>
  <si>
    <t>KT-3客梯客梯（兼无障碍电梯、担架电梯）</t>
  </si>
  <si>
    <t>KT-4客梯客梯（兼消防电梯）</t>
  </si>
  <si>
    <t>KT-5客梯客梯（兼无障碍电梯、担架电梯）</t>
  </si>
  <si>
    <t>KT-6客梯客梯（兼消防电梯）</t>
  </si>
  <si>
    <t>KT-7客梯客梯（兼无障碍电梯、担架电梯）</t>
  </si>
  <si>
    <t>KT-8客梯客梯（兼消防电梯）</t>
  </si>
  <si>
    <t>KT-9客梯客梯（兼无障碍电梯、担架电梯）</t>
  </si>
  <si>
    <t>KT-10客梯客梯（兼消防电梯）</t>
  </si>
  <si>
    <t>KT-11客梯客梯（兼无障碍电梯、担架电梯）</t>
  </si>
  <si>
    <t>103.7</t>
  </si>
  <si>
    <t>KT-12客梯客梯（兼消防电梯）</t>
  </si>
  <si>
    <t>KT-13客梯客梯（兼无障碍电梯、担架电梯）</t>
  </si>
  <si>
    <t>KT-14客梯客梯（兼消防电梯）</t>
  </si>
  <si>
    <t>KT-15客梯客梯（兼无障碍电梯、担架电梯）</t>
  </si>
  <si>
    <t>KT-16客梯客梯（兼消防电梯）</t>
  </si>
  <si>
    <t>KT-17客梯客梯（兼无障碍电梯、担架电梯）</t>
  </si>
  <si>
    <t>KT-18客梯客梯（兼消防电梯）</t>
  </si>
  <si>
    <t>KT-19客梯客梯（兼无障碍电梯、担架电梯）</t>
  </si>
  <si>
    <t>KT-20客梯客梯（兼消防电梯）</t>
  </si>
  <si>
    <t>KT-21客梯客梯（兼无障碍电梯、担架电梯）</t>
  </si>
  <si>
    <t>KT-22客梯客梯（兼消防电梯）</t>
  </si>
  <si>
    <t>KT-23客梯客梯（兼无障碍电梯、担架电梯）</t>
  </si>
  <si>
    <t>KT-24客梯客梯（兼消防电梯）</t>
  </si>
  <si>
    <t>KT-25客梯客梯（兼无障碍电梯、担架电梯）</t>
  </si>
  <si>
    <t>KT-26客梯客梯（兼消防电梯）</t>
  </si>
  <si>
    <t>KT-27客梯客梯（兼无障碍电梯、担架电梯）</t>
  </si>
  <si>
    <t>-1F：5.2m,
1F：5m,
2~32F：3m</t>
  </si>
  <si>
    <t>100.2</t>
  </si>
  <si>
    <t>KT-28客梯客梯（兼消防电梯）</t>
  </si>
  <si>
    <t>CT-1餐梯（不上人）</t>
  </si>
  <si>
    <t>8.1</t>
  </si>
  <si>
    <t>800x800</t>
  </si>
  <si>
    <t>1000x1000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</si>
</sst>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_ ;@"/>
    <numFmt numFmtId="178" formatCode="0_ "/>
  </numFmts>
  <fonts count="43">
    <font>
      <sz val="10"/>
      <color theme="1"/>
      <name val="等线"/>
      <charset val="134"/>
      <scheme val="minor"/>
    </font>
    <font>
      <sz val="10"/>
      <color rgb="FF000000"/>
      <name val="等线"/>
      <charset val="134"/>
    </font>
    <font>
      <sz val="10"/>
      <color rgb="FF2972F4"/>
      <name val="等线"/>
      <charset val="134"/>
    </font>
    <font>
      <sz val="10"/>
      <color rgb="FFF88825"/>
      <name val="等线"/>
      <charset val="134"/>
    </font>
    <font>
      <sz val="10"/>
      <name val="等线"/>
      <charset val="134"/>
    </font>
    <font>
      <u/>
      <sz val="16"/>
      <color theme="1"/>
      <name val="黑体"/>
      <charset val="134"/>
    </font>
    <font>
      <sz val="16"/>
      <color theme="1"/>
      <name val="黑体"/>
      <charset val="134"/>
    </font>
    <font>
      <sz val="10"/>
      <color theme="1"/>
      <name val="宋体"/>
      <charset val="134"/>
    </font>
    <font>
      <sz val="10"/>
      <color theme="1"/>
      <name val="SimSun"/>
      <charset val="134"/>
    </font>
    <font>
      <sz val="12"/>
      <color theme="1"/>
      <name val="宋体"/>
      <charset val="134"/>
    </font>
    <font>
      <sz val="10"/>
      <color theme="1"/>
      <name val="等线"/>
      <charset val="134"/>
    </font>
    <font>
      <b/>
      <sz val="12"/>
      <color theme="1"/>
      <name val="宋体"/>
      <charset val="134"/>
    </font>
    <font>
      <b/>
      <sz val="12"/>
      <color theme="1"/>
      <name val="SimSun"/>
      <charset val="134"/>
    </font>
    <font>
      <sz val="11"/>
      <color theme="1"/>
      <name val="等线"/>
      <charset val="134"/>
    </font>
    <font>
      <sz val="12"/>
      <color theme="1"/>
      <name val="SimSun"/>
      <charset val="134"/>
    </font>
    <font>
      <b/>
      <sz val="12"/>
      <color theme="1"/>
      <name val="等线"/>
      <charset val="134"/>
    </font>
    <font>
      <b/>
      <sz val="10"/>
      <color theme="1"/>
      <name val="宋体"/>
      <charset val="134"/>
    </font>
    <font>
      <b/>
      <sz val="14"/>
      <color rgb="FF000000"/>
      <name val="等线"/>
      <charset val="134"/>
    </font>
    <font>
      <sz val="11"/>
      <color rgb="FF000000"/>
      <name val="等线"/>
      <charset val="134"/>
    </font>
    <font>
      <sz val="10"/>
      <color rgb="FF000000"/>
      <name val="等线"/>
      <charset val="134"/>
      <scheme val="minor"/>
    </font>
    <font>
      <b/>
      <sz val="11"/>
      <color rgb="FF000000"/>
      <name val="等线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rgb="FFFF0000"/>
      <name val="等线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2" borderId="14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3" borderId="17" applyNumberFormat="0" applyAlignment="0" applyProtection="0">
      <alignment vertical="center"/>
    </xf>
    <xf numFmtId="0" fontId="31" fillId="4" borderId="18" applyNumberFormat="0" applyAlignment="0" applyProtection="0">
      <alignment vertical="center"/>
    </xf>
    <xf numFmtId="0" fontId="32" fillId="4" borderId="17" applyNumberFormat="0" applyAlignment="0" applyProtection="0">
      <alignment vertical="center"/>
    </xf>
    <xf numFmtId="0" fontId="33" fillId="5" borderId="19" applyNumberFormat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</cellStyleXfs>
  <cellXfs count="171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0" fillId="0" borderId="2" xfId="0" applyFont="1" applyFill="1" applyBorder="1">
      <alignment vertical="center"/>
    </xf>
    <xf numFmtId="0" fontId="7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0" fillId="0" borderId="5" xfId="0" applyFont="1" applyFill="1" applyBorder="1">
      <alignment vertical="center"/>
    </xf>
    <xf numFmtId="0" fontId="8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>
      <alignment vertical="center"/>
    </xf>
    <xf numFmtId="0" fontId="0" fillId="0" borderId="4" xfId="0" applyFont="1" applyFill="1" applyBorder="1">
      <alignment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>
      <alignment vertical="center"/>
    </xf>
    <xf numFmtId="0" fontId="9" fillId="0" borderId="3" xfId="0" applyFont="1" applyFill="1" applyBorder="1">
      <alignment vertical="center"/>
    </xf>
    <xf numFmtId="0" fontId="9" fillId="0" borderId="1" xfId="0" applyFont="1" applyFill="1" applyBorder="1">
      <alignment vertical="center"/>
    </xf>
    <xf numFmtId="0" fontId="10" fillId="0" borderId="1" xfId="0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176" fontId="9" fillId="0" borderId="3" xfId="0" applyNumberFormat="1" applyFont="1" applyFill="1" applyBorder="1">
      <alignment vertical="center"/>
    </xf>
    <xf numFmtId="0" fontId="6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>
      <alignment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>
      <alignment vertical="center"/>
    </xf>
    <xf numFmtId="49" fontId="7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0" fillId="0" borderId="0" xfId="0" applyFont="1" applyFill="1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77" fontId="7" fillId="0" borderId="3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wrapText="1"/>
    </xf>
    <xf numFmtId="0" fontId="6" fillId="0" borderId="6" xfId="0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177" fontId="7" fillId="0" borderId="3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10" fillId="0" borderId="0" xfId="0" applyFont="1" applyFill="1" applyBorder="1">
      <alignment vertical="center"/>
    </xf>
    <xf numFmtId="0" fontId="14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>
      <alignment vertical="center"/>
    </xf>
    <xf numFmtId="0" fontId="10" fillId="0" borderId="1" xfId="0" applyFont="1" applyFill="1" applyBorder="1">
      <alignment vertical="center"/>
    </xf>
    <xf numFmtId="0" fontId="9" fillId="0" borderId="3" xfId="0" applyFont="1" applyFill="1" applyBorder="1">
      <alignment vertical="center"/>
    </xf>
    <xf numFmtId="0" fontId="11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10" fillId="0" borderId="6" xfId="0" applyFont="1" applyFill="1" applyBorder="1">
      <alignment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>
      <alignment vertical="center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left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>
      <alignment vertical="center"/>
    </xf>
    <xf numFmtId="0" fontId="13" fillId="0" borderId="6" xfId="0" applyFont="1" applyFill="1" applyBorder="1">
      <alignment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6" xfId="0" applyFont="1" applyFill="1" applyBorder="1">
      <alignment vertical="center"/>
    </xf>
    <xf numFmtId="0" fontId="9" fillId="0" borderId="6" xfId="0" applyFont="1" applyFill="1" applyBorder="1">
      <alignment vertical="center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176" fontId="9" fillId="0" borderId="6" xfId="0" applyNumberFormat="1" applyFont="1" applyFill="1" applyBorder="1">
      <alignment vertical="center"/>
    </xf>
    <xf numFmtId="0" fontId="6" fillId="0" borderId="6" xfId="0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0" fontId="0" fillId="0" borderId="8" xfId="0" applyFont="1" applyFill="1" applyBorder="1">
      <alignment vertical="center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>
      <alignment vertical="center"/>
    </xf>
    <xf numFmtId="49" fontId="7" fillId="0" borderId="1" xfId="0" applyNumberFormat="1" applyFont="1" applyFill="1" applyBorder="1">
      <alignment vertical="center"/>
    </xf>
    <xf numFmtId="49" fontId="7" fillId="0" borderId="6" xfId="0" applyNumberFormat="1" applyFont="1" applyFill="1" applyBorder="1">
      <alignment vertical="center"/>
    </xf>
    <xf numFmtId="49" fontId="7" fillId="0" borderId="7" xfId="0" applyNumberFormat="1" applyFont="1" applyFill="1" applyBorder="1">
      <alignment vertical="center"/>
    </xf>
    <xf numFmtId="0" fontId="6" fillId="0" borderId="9" xfId="0" applyFont="1" applyFill="1" applyBorder="1" applyAlignment="1">
      <alignment horizontal="center" vertical="center" wrapText="1"/>
    </xf>
    <xf numFmtId="0" fontId="0" fillId="0" borderId="9" xfId="0" applyFont="1" applyFill="1" applyBorder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0" fillId="0" borderId="11" xfId="0" applyFont="1" applyFill="1" applyBorder="1">
      <alignment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0" fillId="0" borderId="1" xfId="0" applyFont="1" applyFill="1" applyBorder="1">
      <alignment vertical="center"/>
    </xf>
    <xf numFmtId="0" fontId="0" fillId="0" borderId="13" xfId="0" applyFont="1" applyFill="1" applyBorder="1">
      <alignment vertical="center"/>
    </xf>
    <xf numFmtId="0" fontId="10" fillId="0" borderId="2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top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>
      <alignment vertical="center"/>
    </xf>
    <xf numFmtId="2" fontId="7" fillId="0" borderId="3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178" fontId="8" fillId="0" borderId="3" xfId="0" applyNumberFormat="1" applyFont="1" applyFill="1" applyBorder="1" applyAlignment="1">
      <alignment horizontal="center" vertical="center" wrapText="1"/>
    </xf>
    <xf numFmtId="178" fontId="8" fillId="0" borderId="3" xfId="0" applyNumberFormat="1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vertical="center" wrapText="1"/>
    </xf>
    <xf numFmtId="0" fontId="18" fillId="0" borderId="3" xfId="0" applyFont="1" applyFill="1" applyBorder="1">
      <alignment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6" xfId="0" applyFont="1" applyFill="1" applyBorder="1">
      <alignment vertical="center"/>
    </xf>
    <xf numFmtId="0" fontId="20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汇总数量">
    <tabColor rgb="FFFFFFFF"/>
  </sheetPr>
  <dimension ref="A1:H14"/>
  <sheetViews>
    <sheetView tabSelected="1" workbookViewId="0">
      <selection activeCell="K6" sqref="K6"/>
    </sheetView>
  </sheetViews>
  <sheetFormatPr defaultColWidth="9" defaultRowHeight="12.75" outlineLevelCol="7"/>
  <cols>
    <col min="1" max="1" width="8.72380952380952" style="160" customWidth="1"/>
    <col min="2" max="2" width="25.1809523809524" style="160" customWidth="1"/>
    <col min="3" max="3" width="15.2666666666667" style="160" customWidth="1"/>
    <col min="4" max="4" width="8.72380952380952" style="160" customWidth="1"/>
    <col min="5" max="6" width="11.1809523809524" style="160" customWidth="1"/>
    <col min="7" max="7" width="8.72380952380952" style="160" customWidth="1"/>
    <col min="8" max="8" width="12.6285714285714" style="160" customWidth="1"/>
    <col min="9" max="16384" width="9" style="160"/>
  </cols>
  <sheetData>
    <row r="1" ht="96" customHeight="1" spans="1:8">
      <c r="A1" s="161" t="s">
        <v>0</v>
      </c>
      <c r="B1" s="162"/>
      <c r="C1" s="162"/>
      <c r="D1" s="162"/>
      <c r="E1" s="162"/>
      <c r="F1" s="162"/>
      <c r="G1" s="162"/>
      <c r="H1" s="162"/>
    </row>
    <row r="2" ht="14.25" spans="1:8">
      <c r="A2" s="163" t="s">
        <v>1</v>
      </c>
      <c r="B2" s="164" t="s">
        <v>2</v>
      </c>
      <c r="C2" s="163" t="s">
        <v>3</v>
      </c>
      <c r="D2" s="165" t="s">
        <v>4</v>
      </c>
      <c r="E2" s="152"/>
      <c r="F2" s="163" t="s">
        <v>5</v>
      </c>
      <c r="G2" s="163" t="s">
        <v>6</v>
      </c>
      <c r="H2" s="163" t="s">
        <v>7</v>
      </c>
    </row>
    <row r="3" ht="14.25" spans="1:8">
      <c r="A3" s="7"/>
      <c r="B3" s="162"/>
      <c r="C3" s="7"/>
      <c r="D3" s="165" t="s">
        <v>8</v>
      </c>
      <c r="E3" s="165" t="s">
        <v>9</v>
      </c>
      <c r="F3" s="7"/>
      <c r="G3" s="7" t="s">
        <v>10</v>
      </c>
      <c r="H3" s="7" t="s">
        <v>10</v>
      </c>
    </row>
    <row r="4" ht="28.5" spans="1:8">
      <c r="A4" s="163">
        <v>1</v>
      </c>
      <c r="B4" s="166" t="s">
        <v>11</v>
      </c>
      <c r="C4" s="165">
        <v>0</v>
      </c>
      <c r="D4" s="165">
        <v>34</v>
      </c>
      <c r="E4" s="165">
        <f>1+2+1</f>
        <v>4</v>
      </c>
      <c r="F4" s="165">
        <v>0</v>
      </c>
      <c r="G4" s="165">
        <f>SUM(C4:F4)</f>
        <v>38</v>
      </c>
      <c r="H4" s="167" t="s">
        <v>10</v>
      </c>
    </row>
    <row r="5" ht="28.5" spans="1:8">
      <c r="A5" s="163">
        <v>2</v>
      </c>
      <c r="B5" s="166" t="s">
        <v>12</v>
      </c>
      <c r="C5" s="165">
        <v>1</v>
      </c>
      <c r="D5" s="165">
        <v>48</v>
      </c>
      <c r="E5" s="168">
        <f>SUM('保良北地块（第二批)（标段二）'!K52:K54)</f>
        <v>3</v>
      </c>
      <c r="F5" s="165">
        <v>0</v>
      </c>
      <c r="G5" s="165">
        <f>SUM(C5:F5)</f>
        <v>52</v>
      </c>
      <c r="H5" s="167"/>
    </row>
    <row r="6" ht="28.5" spans="1:8">
      <c r="A6" s="163">
        <v>3</v>
      </c>
      <c r="B6" s="166" t="s">
        <v>13</v>
      </c>
      <c r="C6" s="165">
        <v>0</v>
      </c>
      <c r="D6" s="165">
        <v>4</v>
      </c>
      <c r="E6" s="165">
        <v>9</v>
      </c>
      <c r="F6" s="165">
        <v>0</v>
      </c>
      <c r="G6" s="165">
        <f>SUM(C6:F6)</f>
        <v>13</v>
      </c>
      <c r="H6" s="167"/>
    </row>
    <row r="7" ht="28.5" spans="1:8">
      <c r="A7" s="163">
        <v>4</v>
      </c>
      <c r="B7" s="166" t="s">
        <v>14</v>
      </c>
      <c r="C7" s="165">
        <v>1</v>
      </c>
      <c r="D7" s="165">
        <v>18</v>
      </c>
      <c r="E7" s="165">
        <v>0</v>
      </c>
      <c r="F7" s="165">
        <v>0</v>
      </c>
      <c r="G7" s="165">
        <v>19</v>
      </c>
      <c r="H7" s="167"/>
    </row>
    <row r="8" ht="28.5" spans="1:8">
      <c r="A8" s="163">
        <v>5</v>
      </c>
      <c r="B8" s="166" t="s">
        <v>15</v>
      </c>
      <c r="C8" s="165">
        <v>0</v>
      </c>
      <c r="D8" s="165">
        <v>24</v>
      </c>
      <c r="E8" s="165">
        <v>3</v>
      </c>
      <c r="F8" s="165">
        <v>8</v>
      </c>
      <c r="G8" s="165">
        <v>35</v>
      </c>
      <c r="H8" s="167"/>
    </row>
    <row r="9" ht="28.5" spans="1:8">
      <c r="A9" s="163">
        <v>6</v>
      </c>
      <c r="B9" s="166" t="s">
        <v>16</v>
      </c>
      <c r="C9" s="165">
        <v>0</v>
      </c>
      <c r="D9" s="165">
        <v>22</v>
      </c>
      <c r="E9" s="165">
        <v>0</v>
      </c>
      <c r="F9" s="165">
        <v>0</v>
      </c>
      <c r="G9" s="165">
        <v>22</v>
      </c>
      <c r="H9" s="167"/>
    </row>
    <row r="10" ht="28.5" spans="1:8">
      <c r="A10" s="163">
        <v>7</v>
      </c>
      <c r="B10" s="166" t="s">
        <v>17</v>
      </c>
      <c r="C10" s="165">
        <v>0</v>
      </c>
      <c r="D10" s="165">
        <v>26</v>
      </c>
      <c r="E10" s="165">
        <v>0</v>
      </c>
      <c r="F10" s="165">
        <v>0</v>
      </c>
      <c r="G10" s="165">
        <v>26</v>
      </c>
      <c r="H10" s="167"/>
    </row>
    <row r="11" ht="28.5" spans="1:8">
      <c r="A11" s="163">
        <v>8</v>
      </c>
      <c r="B11" s="166" t="s">
        <v>18</v>
      </c>
      <c r="C11" s="165">
        <v>1</v>
      </c>
      <c r="D11" s="165">
        <v>20</v>
      </c>
      <c r="E11" s="165">
        <v>0</v>
      </c>
      <c r="F11" s="165">
        <v>0</v>
      </c>
      <c r="G11" s="165">
        <v>21</v>
      </c>
      <c r="H11" s="167"/>
    </row>
    <row r="12" ht="28.5" spans="1:8">
      <c r="A12" s="163">
        <v>9</v>
      </c>
      <c r="B12" s="166" t="s">
        <v>19</v>
      </c>
      <c r="C12" s="165">
        <v>0</v>
      </c>
      <c r="D12" s="165">
        <v>10</v>
      </c>
      <c r="E12" s="165">
        <v>0</v>
      </c>
      <c r="F12" s="165">
        <v>0</v>
      </c>
      <c r="G12" s="165">
        <v>10</v>
      </c>
      <c r="H12" s="167" t="s">
        <v>10</v>
      </c>
    </row>
    <row r="13" ht="14.25" spans="1:8">
      <c r="A13" s="163">
        <v>10</v>
      </c>
      <c r="B13" s="166" t="s">
        <v>20</v>
      </c>
      <c r="C13" s="165">
        <v>1</v>
      </c>
      <c r="D13" s="165">
        <v>28</v>
      </c>
      <c r="E13" s="165">
        <v>5</v>
      </c>
      <c r="F13" s="165">
        <v>6</v>
      </c>
      <c r="G13" s="165">
        <v>40</v>
      </c>
      <c r="H13" s="167" t="s">
        <v>10</v>
      </c>
    </row>
    <row r="14" ht="26.25" customHeight="1" spans="1:8">
      <c r="A14" s="163">
        <v>13</v>
      </c>
      <c r="B14" s="169" t="s">
        <v>21</v>
      </c>
      <c r="C14" s="170">
        <f>SUM(C4:C13)</f>
        <v>4</v>
      </c>
      <c r="D14" s="170">
        <f>SUM(D4:D13)</f>
        <v>234</v>
      </c>
      <c r="E14" s="170">
        <f>SUM(E4:E13)</f>
        <v>24</v>
      </c>
      <c r="F14" s="170">
        <f>SUM(F4:F13)</f>
        <v>14</v>
      </c>
      <c r="G14" s="170">
        <f>SUM(G4:G13)</f>
        <v>276</v>
      </c>
      <c r="H14" s="167" t="s">
        <v>10</v>
      </c>
    </row>
  </sheetData>
  <mergeCells count="8">
    <mergeCell ref="A1:H1"/>
    <mergeCell ref="D2:E2"/>
    <mergeCell ref="A2:A3"/>
    <mergeCell ref="B2:B3"/>
    <mergeCell ref="C2:C3"/>
    <mergeCell ref="F2:F3"/>
    <mergeCell ref="G2:G3"/>
    <mergeCell ref="H2:H3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南方二">
    <tabColor rgb="FFFFFFFF"/>
  </sheetPr>
  <dimension ref="A1:AI15"/>
  <sheetViews>
    <sheetView workbookViewId="0">
      <selection activeCell="W7" sqref="W7"/>
    </sheetView>
  </sheetViews>
  <sheetFormatPr defaultColWidth="9" defaultRowHeight="12.75"/>
  <cols>
    <col min="1" max="1" width="10.3619047619048" style="5" customWidth="1"/>
    <col min="2" max="2" width="7.08571428571429" style="5" customWidth="1"/>
    <col min="3" max="3" width="6.72380952380952" style="5" customWidth="1"/>
    <col min="4" max="4" width="7.72380952380952" style="5" customWidth="1"/>
    <col min="5" max="5" width="11.7238095238095" style="5" customWidth="1"/>
    <col min="6" max="6" width="8.72380952380952" style="5" customWidth="1"/>
    <col min="7" max="7" width="10.7238095238095" style="5" customWidth="1"/>
    <col min="8" max="8" width="9.18095238095238" style="5" customWidth="1"/>
    <col min="9" max="9" width="5.72380952380952" style="5" customWidth="1"/>
    <col min="10" max="10" width="7.72380952380952" style="5" customWidth="1"/>
    <col min="11" max="11" width="6.72380952380952" style="5" customWidth="1"/>
    <col min="12" max="12" width="9.72380952380952" style="5" customWidth="1"/>
    <col min="13" max="13" width="8.72380952380952" style="38" customWidth="1"/>
    <col min="14" max="14" width="10.8190476190476" style="38" customWidth="1"/>
    <col min="15" max="15" width="10.7238095238095" style="5" customWidth="1"/>
    <col min="16" max="16" width="8.72380952380952" style="5" customWidth="1"/>
    <col min="17" max="17" width="6.72380952380952" style="5" customWidth="1"/>
    <col min="18" max="19" width="5.72380952380952" style="5" customWidth="1"/>
    <col min="20" max="20" width="8.72380952380952" style="5" customWidth="1"/>
    <col min="21" max="21" width="9.54285714285714" style="5" customWidth="1"/>
    <col min="22" max="22" width="8.72380952380952" style="5" customWidth="1"/>
    <col min="23" max="23" width="9.72380952380952" style="5" customWidth="1"/>
    <col min="24" max="24" width="10.7238095238095" style="5" customWidth="1"/>
    <col min="25" max="25" width="18.7238095238095" style="5" customWidth="1"/>
    <col min="26" max="26" width="13.4571428571429" style="5" customWidth="1"/>
    <col min="27" max="27" width="15.0857142857143" style="5" customWidth="1"/>
    <col min="28" max="28" width="12.4571428571429" style="5" customWidth="1"/>
    <col min="29" max="35" width="8.72380952380952" style="5" customWidth="1"/>
    <col min="36" max="16384" width="9" style="5"/>
  </cols>
  <sheetData>
    <row r="1" ht="19.9" customHeight="1" spans="1:35">
      <c r="A1" s="6" t="s">
        <v>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</row>
    <row r="2" ht="19.9" customHeight="1" spans="1:35">
      <c r="A2" s="39" t="s">
        <v>23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50" t="s">
        <v>24</v>
      </c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</row>
    <row r="3" ht="48" spans="1:35">
      <c r="A3" s="40" t="s">
        <v>25</v>
      </c>
      <c r="B3" s="41" t="s">
        <v>26</v>
      </c>
      <c r="C3" s="41" t="s">
        <v>27</v>
      </c>
      <c r="D3" s="41" t="s">
        <v>28</v>
      </c>
      <c r="E3" s="41" t="s">
        <v>29</v>
      </c>
      <c r="F3" s="41" t="s">
        <v>30</v>
      </c>
      <c r="G3" s="41" t="s">
        <v>31</v>
      </c>
      <c r="H3" s="41" t="s">
        <v>32</v>
      </c>
      <c r="I3" s="35" t="s">
        <v>33</v>
      </c>
      <c r="J3" s="35" t="s">
        <v>34</v>
      </c>
      <c r="K3" s="35" t="s">
        <v>35</v>
      </c>
      <c r="L3" s="35" t="s">
        <v>36</v>
      </c>
      <c r="M3" s="35" t="s">
        <v>37</v>
      </c>
      <c r="N3" s="35" t="s">
        <v>38</v>
      </c>
      <c r="O3" s="35" t="s">
        <v>39</v>
      </c>
      <c r="P3" s="35" t="s">
        <v>40</v>
      </c>
      <c r="Q3" s="35" t="s">
        <v>41</v>
      </c>
      <c r="R3" s="35" t="s">
        <v>42</v>
      </c>
      <c r="S3" s="35" t="s">
        <v>43</v>
      </c>
      <c r="T3" s="35" t="s">
        <v>44</v>
      </c>
      <c r="U3" s="35" t="s">
        <v>45</v>
      </c>
      <c r="V3" s="35" t="s">
        <v>46</v>
      </c>
      <c r="W3" s="35" t="s">
        <v>185</v>
      </c>
      <c r="X3" s="35" t="s">
        <v>48</v>
      </c>
      <c r="Y3" s="35" t="s">
        <v>49</v>
      </c>
      <c r="Z3" s="35" t="s">
        <v>50</v>
      </c>
      <c r="AA3" s="35" t="s">
        <v>51</v>
      </c>
      <c r="AB3" s="35" t="s">
        <v>52</v>
      </c>
      <c r="AC3" s="35" t="s">
        <v>53</v>
      </c>
      <c r="AD3" s="35" t="s">
        <v>54</v>
      </c>
      <c r="AE3" s="35" t="s">
        <v>55</v>
      </c>
      <c r="AF3" s="35" t="s">
        <v>56</v>
      </c>
      <c r="AG3" s="35" t="s">
        <v>57</v>
      </c>
      <c r="AH3" s="35" t="s">
        <v>246</v>
      </c>
      <c r="AI3" s="35" t="s">
        <v>59</v>
      </c>
    </row>
    <row r="4" ht="69.75" customHeight="1" spans="1:35">
      <c r="A4" s="42" t="s">
        <v>483</v>
      </c>
      <c r="B4" s="42" t="s">
        <v>484</v>
      </c>
      <c r="C4" s="42" t="s">
        <v>188</v>
      </c>
      <c r="D4" s="40" t="s">
        <v>485</v>
      </c>
      <c r="E4" s="41" t="s">
        <v>486</v>
      </c>
      <c r="F4" s="21" t="s">
        <v>487</v>
      </c>
      <c r="G4" s="18" t="s">
        <v>488</v>
      </c>
      <c r="H4" s="43">
        <v>82.5</v>
      </c>
      <c r="I4" s="35" t="s">
        <v>67</v>
      </c>
      <c r="J4" s="35" t="s">
        <v>68</v>
      </c>
      <c r="K4" s="47">
        <v>1</v>
      </c>
      <c r="L4" s="35" t="s">
        <v>166</v>
      </c>
      <c r="M4" s="35" t="s">
        <v>252</v>
      </c>
      <c r="N4" s="35" t="s">
        <v>489</v>
      </c>
      <c r="O4" s="35" t="s">
        <v>71</v>
      </c>
      <c r="P4" s="35" t="s">
        <v>490</v>
      </c>
      <c r="Q4" s="35" t="s">
        <v>73</v>
      </c>
      <c r="R4" s="35" t="s">
        <v>74</v>
      </c>
      <c r="S4" s="35" t="s">
        <v>75</v>
      </c>
      <c r="T4" s="35" t="s">
        <v>193</v>
      </c>
      <c r="U4" s="21" t="s">
        <v>77</v>
      </c>
      <c r="V4" s="35" t="s">
        <v>255</v>
      </c>
      <c r="W4" s="35" t="s">
        <v>79</v>
      </c>
      <c r="X4" s="21" t="s">
        <v>447</v>
      </c>
      <c r="Y4" s="35" t="s">
        <v>81</v>
      </c>
      <c r="Z4" s="35" t="s">
        <v>82</v>
      </c>
      <c r="AA4" s="35" t="s">
        <v>491</v>
      </c>
      <c r="AB4" s="35" t="s">
        <v>84</v>
      </c>
      <c r="AC4" s="51" t="s">
        <v>194</v>
      </c>
      <c r="AD4" s="51" t="s">
        <v>86</v>
      </c>
      <c r="AE4" s="51" t="s">
        <v>87</v>
      </c>
      <c r="AF4" s="51" t="s">
        <v>88</v>
      </c>
      <c r="AG4" s="51" t="s">
        <v>89</v>
      </c>
      <c r="AH4" s="51" t="s">
        <v>90</v>
      </c>
      <c r="AI4" s="51" t="s">
        <v>91</v>
      </c>
    </row>
    <row r="5" ht="69.75" customHeight="1" spans="1:35">
      <c r="A5" s="20"/>
      <c r="B5" s="20"/>
      <c r="C5" s="20"/>
      <c r="D5" s="13"/>
      <c r="E5" s="41" t="s">
        <v>492</v>
      </c>
      <c r="F5" s="21" t="s">
        <v>487</v>
      </c>
      <c r="G5" s="18" t="s">
        <v>488</v>
      </c>
      <c r="H5" s="43">
        <v>82.5</v>
      </c>
      <c r="I5" s="35" t="s">
        <v>67</v>
      </c>
      <c r="J5" s="35" t="s">
        <v>68</v>
      </c>
      <c r="K5" s="47">
        <v>1</v>
      </c>
      <c r="L5" s="35" t="s">
        <v>166</v>
      </c>
      <c r="M5" s="35" t="s">
        <v>252</v>
      </c>
      <c r="N5" s="35" t="s">
        <v>489</v>
      </c>
      <c r="O5" s="35" t="s">
        <v>71</v>
      </c>
      <c r="P5" s="35" t="s">
        <v>490</v>
      </c>
      <c r="Q5" s="35" t="s">
        <v>73</v>
      </c>
      <c r="R5" s="35" t="s">
        <v>74</v>
      </c>
      <c r="S5" s="35" t="s">
        <v>75</v>
      </c>
      <c r="T5" s="35" t="s">
        <v>193</v>
      </c>
      <c r="U5" s="21" t="s">
        <v>77</v>
      </c>
      <c r="V5" s="35" t="s">
        <v>255</v>
      </c>
      <c r="W5" s="35" t="s">
        <v>79</v>
      </c>
      <c r="X5" s="21" t="s">
        <v>447</v>
      </c>
      <c r="Y5" s="35" t="s">
        <v>93</v>
      </c>
      <c r="Z5" s="35" t="s">
        <v>82</v>
      </c>
      <c r="AA5" s="35" t="s">
        <v>491</v>
      </c>
      <c r="AB5" s="35" t="s">
        <v>84</v>
      </c>
      <c r="AC5" s="20"/>
      <c r="AD5" s="20"/>
      <c r="AE5" s="20"/>
      <c r="AF5" s="20"/>
      <c r="AG5" s="20"/>
      <c r="AH5" s="20"/>
      <c r="AI5" s="20"/>
    </row>
    <row r="6" ht="69.75" customHeight="1" spans="1:35">
      <c r="A6" s="20"/>
      <c r="B6" s="20"/>
      <c r="C6" s="20"/>
      <c r="D6" s="40" t="s">
        <v>493</v>
      </c>
      <c r="E6" s="41" t="s">
        <v>494</v>
      </c>
      <c r="F6" s="21" t="s">
        <v>487</v>
      </c>
      <c r="G6" s="18" t="s">
        <v>488</v>
      </c>
      <c r="H6" s="43">
        <v>82.5</v>
      </c>
      <c r="I6" s="35" t="s">
        <v>67</v>
      </c>
      <c r="J6" s="35" t="s">
        <v>68</v>
      </c>
      <c r="K6" s="47">
        <v>1</v>
      </c>
      <c r="L6" s="35" t="s">
        <v>166</v>
      </c>
      <c r="M6" s="35" t="s">
        <v>252</v>
      </c>
      <c r="N6" s="35" t="s">
        <v>489</v>
      </c>
      <c r="O6" s="35" t="s">
        <v>71</v>
      </c>
      <c r="P6" s="35" t="s">
        <v>490</v>
      </c>
      <c r="Q6" s="35" t="s">
        <v>73</v>
      </c>
      <c r="R6" s="35" t="s">
        <v>74</v>
      </c>
      <c r="S6" s="35" t="s">
        <v>75</v>
      </c>
      <c r="T6" s="35" t="s">
        <v>193</v>
      </c>
      <c r="U6" s="21" t="s">
        <v>77</v>
      </c>
      <c r="V6" s="35" t="s">
        <v>255</v>
      </c>
      <c r="W6" s="35" t="s">
        <v>79</v>
      </c>
      <c r="X6" s="21" t="s">
        <v>447</v>
      </c>
      <c r="Y6" s="35" t="s">
        <v>81</v>
      </c>
      <c r="Z6" s="35" t="s">
        <v>82</v>
      </c>
      <c r="AA6" s="35" t="s">
        <v>491</v>
      </c>
      <c r="AB6" s="35" t="s">
        <v>84</v>
      </c>
      <c r="AC6" s="20"/>
      <c r="AD6" s="20"/>
      <c r="AE6" s="20"/>
      <c r="AF6" s="20"/>
      <c r="AG6" s="20"/>
      <c r="AH6" s="20"/>
      <c r="AI6" s="20"/>
    </row>
    <row r="7" ht="69.75" customHeight="1" spans="1:35">
      <c r="A7" s="20"/>
      <c r="B7" s="20"/>
      <c r="C7" s="20"/>
      <c r="D7" s="13"/>
      <c r="E7" s="41" t="s">
        <v>495</v>
      </c>
      <c r="F7" s="21" t="s">
        <v>487</v>
      </c>
      <c r="G7" s="18" t="s">
        <v>488</v>
      </c>
      <c r="H7" s="43">
        <v>82.5</v>
      </c>
      <c r="I7" s="35" t="s">
        <v>67</v>
      </c>
      <c r="J7" s="35" t="s">
        <v>68</v>
      </c>
      <c r="K7" s="47">
        <v>1</v>
      </c>
      <c r="L7" s="35" t="s">
        <v>166</v>
      </c>
      <c r="M7" s="35" t="s">
        <v>252</v>
      </c>
      <c r="N7" s="35" t="s">
        <v>489</v>
      </c>
      <c r="O7" s="35" t="s">
        <v>71</v>
      </c>
      <c r="P7" s="35" t="s">
        <v>490</v>
      </c>
      <c r="Q7" s="35" t="s">
        <v>73</v>
      </c>
      <c r="R7" s="35" t="s">
        <v>74</v>
      </c>
      <c r="S7" s="35" t="s">
        <v>75</v>
      </c>
      <c r="T7" s="35" t="s">
        <v>193</v>
      </c>
      <c r="U7" s="21" t="s">
        <v>77</v>
      </c>
      <c r="V7" s="35" t="s">
        <v>255</v>
      </c>
      <c r="W7" s="35" t="s">
        <v>79</v>
      </c>
      <c r="X7" s="21" t="s">
        <v>447</v>
      </c>
      <c r="Y7" s="35" t="s">
        <v>93</v>
      </c>
      <c r="Z7" s="35" t="s">
        <v>82</v>
      </c>
      <c r="AA7" s="35" t="s">
        <v>491</v>
      </c>
      <c r="AB7" s="35" t="s">
        <v>84</v>
      </c>
      <c r="AC7" s="20"/>
      <c r="AD7" s="20"/>
      <c r="AE7" s="20"/>
      <c r="AF7" s="20"/>
      <c r="AG7" s="20"/>
      <c r="AH7" s="20"/>
      <c r="AI7" s="20"/>
    </row>
    <row r="8" ht="69.75" customHeight="1" spans="1:35">
      <c r="A8" s="20"/>
      <c r="B8" s="20"/>
      <c r="C8" s="20"/>
      <c r="D8" s="40" t="s">
        <v>496</v>
      </c>
      <c r="E8" s="41" t="s">
        <v>497</v>
      </c>
      <c r="F8" s="21" t="s">
        <v>487</v>
      </c>
      <c r="G8" s="18" t="s">
        <v>488</v>
      </c>
      <c r="H8" s="43">
        <v>82.5</v>
      </c>
      <c r="I8" s="35" t="s">
        <v>67</v>
      </c>
      <c r="J8" s="35" t="s">
        <v>68</v>
      </c>
      <c r="K8" s="47">
        <v>1</v>
      </c>
      <c r="L8" s="35" t="s">
        <v>166</v>
      </c>
      <c r="M8" s="35" t="s">
        <v>252</v>
      </c>
      <c r="N8" s="35" t="s">
        <v>489</v>
      </c>
      <c r="O8" s="35" t="s">
        <v>71</v>
      </c>
      <c r="P8" s="35" t="s">
        <v>490</v>
      </c>
      <c r="Q8" s="35" t="s">
        <v>73</v>
      </c>
      <c r="R8" s="35" t="s">
        <v>74</v>
      </c>
      <c r="S8" s="35" t="s">
        <v>75</v>
      </c>
      <c r="T8" s="35" t="s">
        <v>193</v>
      </c>
      <c r="U8" s="21" t="s">
        <v>77</v>
      </c>
      <c r="V8" s="35" t="s">
        <v>255</v>
      </c>
      <c r="W8" s="35" t="s">
        <v>79</v>
      </c>
      <c r="X8" s="21" t="s">
        <v>447</v>
      </c>
      <c r="Y8" s="35" t="s">
        <v>81</v>
      </c>
      <c r="Z8" s="35" t="s">
        <v>82</v>
      </c>
      <c r="AA8" s="35" t="s">
        <v>491</v>
      </c>
      <c r="AB8" s="35" t="s">
        <v>84</v>
      </c>
      <c r="AC8" s="20"/>
      <c r="AD8" s="20"/>
      <c r="AE8" s="20"/>
      <c r="AF8" s="20"/>
      <c r="AG8" s="20"/>
      <c r="AH8" s="20"/>
      <c r="AI8" s="20"/>
    </row>
    <row r="9" ht="69.75" customHeight="1" spans="1:35">
      <c r="A9" s="20"/>
      <c r="B9" s="20"/>
      <c r="C9" s="20"/>
      <c r="D9" s="13"/>
      <c r="E9" s="41" t="s">
        <v>498</v>
      </c>
      <c r="F9" s="21" t="s">
        <v>487</v>
      </c>
      <c r="G9" s="18" t="s">
        <v>488</v>
      </c>
      <c r="H9" s="43">
        <v>82.5</v>
      </c>
      <c r="I9" s="35" t="s">
        <v>67</v>
      </c>
      <c r="J9" s="35" t="s">
        <v>68</v>
      </c>
      <c r="K9" s="47">
        <v>1</v>
      </c>
      <c r="L9" s="35" t="s">
        <v>166</v>
      </c>
      <c r="M9" s="35" t="s">
        <v>252</v>
      </c>
      <c r="N9" s="35" t="s">
        <v>489</v>
      </c>
      <c r="O9" s="35" t="s">
        <v>71</v>
      </c>
      <c r="P9" s="35" t="s">
        <v>490</v>
      </c>
      <c r="Q9" s="35" t="s">
        <v>73</v>
      </c>
      <c r="R9" s="35" t="s">
        <v>74</v>
      </c>
      <c r="S9" s="35" t="s">
        <v>75</v>
      </c>
      <c r="T9" s="35" t="s">
        <v>193</v>
      </c>
      <c r="U9" s="21" t="s">
        <v>77</v>
      </c>
      <c r="V9" s="35" t="s">
        <v>255</v>
      </c>
      <c r="W9" s="35" t="s">
        <v>79</v>
      </c>
      <c r="X9" s="21" t="s">
        <v>447</v>
      </c>
      <c r="Y9" s="35" t="s">
        <v>93</v>
      </c>
      <c r="Z9" s="35" t="s">
        <v>82</v>
      </c>
      <c r="AA9" s="35" t="s">
        <v>491</v>
      </c>
      <c r="AB9" s="35" t="s">
        <v>84</v>
      </c>
      <c r="AC9" s="20"/>
      <c r="AD9" s="20"/>
      <c r="AE9" s="20"/>
      <c r="AF9" s="20"/>
      <c r="AG9" s="20"/>
      <c r="AH9" s="20"/>
      <c r="AI9" s="20"/>
    </row>
    <row r="10" ht="69.75" customHeight="1" spans="1:35">
      <c r="A10" s="20"/>
      <c r="B10" s="17"/>
      <c r="C10" s="17"/>
      <c r="D10" s="44" t="s">
        <v>499</v>
      </c>
      <c r="E10" s="41" t="s">
        <v>500</v>
      </c>
      <c r="F10" s="21" t="s">
        <v>443</v>
      </c>
      <c r="G10" s="18" t="s">
        <v>501</v>
      </c>
      <c r="H10" s="43">
        <v>79.5</v>
      </c>
      <c r="I10" s="35" t="s">
        <v>67</v>
      </c>
      <c r="J10" s="35" t="s">
        <v>68</v>
      </c>
      <c r="K10" s="47">
        <v>1</v>
      </c>
      <c r="L10" s="35" t="s">
        <v>166</v>
      </c>
      <c r="M10" s="35" t="s">
        <v>252</v>
      </c>
      <c r="N10" s="35" t="s">
        <v>489</v>
      </c>
      <c r="O10" s="35" t="s">
        <v>71</v>
      </c>
      <c r="P10" s="35" t="s">
        <v>446</v>
      </c>
      <c r="Q10" s="35" t="s">
        <v>73</v>
      </c>
      <c r="R10" s="35" t="s">
        <v>74</v>
      </c>
      <c r="S10" s="35" t="s">
        <v>75</v>
      </c>
      <c r="T10" s="35" t="s">
        <v>193</v>
      </c>
      <c r="U10" s="21" t="s">
        <v>77</v>
      </c>
      <c r="V10" s="35" t="s">
        <v>255</v>
      </c>
      <c r="W10" s="35" t="s">
        <v>79</v>
      </c>
      <c r="X10" s="21" t="s">
        <v>447</v>
      </c>
      <c r="Y10" s="35" t="s">
        <v>81</v>
      </c>
      <c r="Z10" s="35" t="s">
        <v>82</v>
      </c>
      <c r="AA10" s="35" t="s">
        <v>491</v>
      </c>
      <c r="AB10" s="35" t="s">
        <v>84</v>
      </c>
      <c r="AC10" s="17"/>
      <c r="AD10" s="17"/>
      <c r="AE10" s="17"/>
      <c r="AF10" s="17"/>
      <c r="AG10" s="17"/>
      <c r="AH10" s="17"/>
      <c r="AI10" s="17"/>
    </row>
    <row r="11" ht="69.75" customHeight="1" spans="1:35">
      <c r="A11" s="20"/>
      <c r="B11" s="17"/>
      <c r="C11" s="17"/>
      <c r="D11" s="19"/>
      <c r="E11" s="41" t="s">
        <v>502</v>
      </c>
      <c r="F11" s="21" t="s">
        <v>443</v>
      </c>
      <c r="G11" s="18" t="s">
        <v>501</v>
      </c>
      <c r="H11" s="43">
        <v>79.5</v>
      </c>
      <c r="I11" s="35" t="s">
        <v>67</v>
      </c>
      <c r="J11" s="35" t="s">
        <v>68</v>
      </c>
      <c r="K11" s="47">
        <v>1</v>
      </c>
      <c r="L11" s="35" t="s">
        <v>166</v>
      </c>
      <c r="M11" s="35" t="s">
        <v>252</v>
      </c>
      <c r="N11" s="35" t="s">
        <v>489</v>
      </c>
      <c r="O11" s="35" t="s">
        <v>71</v>
      </c>
      <c r="P11" s="35" t="s">
        <v>446</v>
      </c>
      <c r="Q11" s="35" t="s">
        <v>73</v>
      </c>
      <c r="R11" s="35" t="s">
        <v>74</v>
      </c>
      <c r="S11" s="35" t="s">
        <v>75</v>
      </c>
      <c r="T11" s="35" t="s">
        <v>193</v>
      </c>
      <c r="U11" s="21" t="s">
        <v>77</v>
      </c>
      <c r="V11" s="35" t="s">
        <v>255</v>
      </c>
      <c r="W11" s="35" t="s">
        <v>79</v>
      </c>
      <c r="X11" s="21" t="s">
        <v>447</v>
      </c>
      <c r="Y11" s="35" t="s">
        <v>93</v>
      </c>
      <c r="Z11" s="35" t="s">
        <v>82</v>
      </c>
      <c r="AA11" s="35" t="s">
        <v>491</v>
      </c>
      <c r="AB11" s="35" t="s">
        <v>84</v>
      </c>
      <c r="AC11" s="17"/>
      <c r="AD11" s="17"/>
      <c r="AE11" s="17"/>
      <c r="AF11" s="17"/>
      <c r="AG11" s="17"/>
      <c r="AH11" s="17"/>
      <c r="AI11" s="17"/>
    </row>
    <row r="12" ht="69.75" customHeight="1" spans="1:35">
      <c r="A12" s="20"/>
      <c r="B12" s="17"/>
      <c r="C12" s="17"/>
      <c r="D12" s="44" t="s">
        <v>503</v>
      </c>
      <c r="E12" s="41" t="s">
        <v>504</v>
      </c>
      <c r="F12" s="21" t="s">
        <v>487</v>
      </c>
      <c r="G12" s="18" t="s">
        <v>488</v>
      </c>
      <c r="H12" s="43">
        <v>82.5</v>
      </c>
      <c r="I12" s="35" t="s">
        <v>67</v>
      </c>
      <c r="J12" s="35" t="s">
        <v>68</v>
      </c>
      <c r="K12" s="47">
        <v>1</v>
      </c>
      <c r="L12" s="35" t="s">
        <v>166</v>
      </c>
      <c r="M12" s="35" t="s">
        <v>252</v>
      </c>
      <c r="N12" s="35" t="s">
        <v>489</v>
      </c>
      <c r="O12" s="35" t="s">
        <v>71</v>
      </c>
      <c r="P12" s="35" t="s">
        <v>490</v>
      </c>
      <c r="Q12" s="35" t="s">
        <v>73</v>
      </c>
      <c r="R12" s="35" t="s">
        <v>74</v>
      </c>
      <c r="S12" s="35" t="s">
        <v>75</v>
      </c>
      <c r="T12" s="35" t="s">
        <v>193</v>
      </c>
      <c r="U12" s="21" t="s">
        <v>77</v>
      </c>
      <c r="V12" s="35" t="s">
        <v>255</v>
      </c>
      <c r="W12" s="35" t="s">
        <v>79</v>
      </c>
      <c r="X12" s="21" t="s">
        <v>447</v>
      </c>
      <c r="Y12" s="35" t="s">
        <v>81</v>
      </c>
      <c r="Z12" s="35" t="s">
        <v>82</v>
      </c>
      <c r="AA12" s="35" t="s">
        <v>491</v>
      </c>
      <c r="AB12" s="35" t="s">
        <v>84</v>
      </c>
      <c r="AC12" s="17"/>
      <c r="AD12" s="17"/>
      <c r="AE12" s="17"/>
      <c r="AF12" s="17"/>
      <c r="AG12" s="17"/>
      <c r="AH12" s="17"/>
      <c r="AI12" s="17"/>
    </row>
    <row r="13" ht="69.75" customHeight="1" spans="1:35">
      <c r="A13" s="20"/>
      <c r="B13" s="17"/>
      <c r="C13" s="17"/>
      <c r="D13" s="19"/>
      <c r="E13" s="41" t="s">
        <v>505</v>
      </c>
      <c r="F13" s="21" t="s">
        <v>487</v>
      </c>
      <c r="G13" s="18" t="s">
        <v>488</v>
      </c>
      <c r="H13" s="43">
        <v>82.5</v>
      </c>
      <c r="I13" s="35" t="s">
        <v>67</v>
      </c>
      <c r="J13" s="35" t="s">
        <v>68</v>
      </c>
      <c r="K13" s="47">
        <v>1</v>
      </c>
      <c r="L13" s="35" t="s">
        <v>166</v>
      </c>
      <c r="M13" s="35" t="s">
        <v>252</v>
      </c>
      <c r="N13" s="35" t="s">
        <v>489</v>
      </c>
      <c r="O13" s="35" t="s">
        <v>71</v>
      </c>
      <c r="P13" s="35" t="s">
        <v>490</v>
      </c>
      <c r="Q13" s="35" t="s">
        <v>73</v>
      </c>
      <c r="R13" s="35" t="s">
        <v>74</v>
      </c>
      <c r="S13" s="35" t="s">
        <v>75</v>
      </c>
      <c r="T13" s="35" t="s">
        <v>193</v>
      </c>
      <c r="U13" s="21" t="s">
        <v>77</v>
      </c>
      <c r="V13" s="35" t="s">
        <v>255</v>
      </c>
      <c r="W13" s="35" t="s">
        <v>79</v>
      </c>
      <c r="X13" s="21" t="s">
        <v>447</v>
      </c>
      <c r="Y13" s="35" t="s">
        <v>93</v>
      </c>
      <c r="Z13" s="35" t="s">
        <v>82</v>
      </c>
      <c r="AA13" s="35" t="s">
        <v>491</v>
      </c>
      <c r="AB13" s="35" t="s">
        <v>84</v>
      </c>
      <c r="AC13" s="19"/>
      <c r="AD13" s="19"/>
      <c r="AE13" s="19"/>
      <c r="AF13" s="19"/>
      <c r="AG13" s="19"/>
      <c r="AH13" s="19"/>
      <c r="AI13" s="19"/>
    </row>
    <row r="14" ht="16.5" customHeight="1" spans="1:35">
      <c r="A14" s="45"/>
      <c r="B14" s="19"/>
      <c r="C14" s="19"/>
      <c r="D14" s="46" t="s">
        <v>10</v>
      </c>
      <c r="E14" s="46" t="s">
        <v>10</v>
      </c>
      <c r="F14" s="46" t="s">
        <v>10</v>
      </c>
      <c r="G14" s="46" t="s">
        <v>10</v>
      </c>
      <c r="H14" s="46" t="s">
        <v>10</v>
      </c>
      <c r="I14" s="46" t="s">
        <v>10</v>
      </c>
      <c r="J14" s="48" t="s">
        <v>183</v>
      </c>
      <c r="K14" s="48">
        <f>SUM(K4:K13)</f>
        <v>10</v>
      </c>
      <c r="L14" s="46" t="s">
        <v>10</v>
      </c>
      <c r="M14" s="49" t="s">
        <v>10</v>
      </c>
      <c r="N14" s="46" t="s">
        <v>10</v>
      </c>
      <c r="O14" s="46" t="s">
        <v>10</v>
      </c>
      <c r="P14" s="46" t="s">
        <v>10</v>
      </c>
      <c r="Q14" s="46" t="s">
        <v>10</v>
      </c>
      <c r="R14" s="46" t="s">
        <v>10</v>
      </c>
      <c r="S14" s="46" t="s">
        <v>10</v>
      </c>
      <c r="T14" s="46" t="s">
        <v>10</v>
      </c>
      <c r="U14" s="46" t="s">
        <v>10</v>
      </c>
      <c r="V14" s="46" t="s">
        <v>10</v>
      </c>
      <c r="W14" s="46" t="s">
        <v>10</v>
      </c>
      <c r="X14" s="46" t="s">
        <v>10</v>
      </c>
      <c r="Y14" s="35"/>
      <c r="Z14" s="35"/>
      <c r="AA14" s="35"/>
      <c r="AB14" s="46" t="s">
        <v>10</v>
      </c>
      <c r="AC14" s="46" t="s">
        <v>10</v>
      </c>
      <c r="AD14" s="46" t="s">
        <v>10</v>
      </c>
      <c r="AE14" s="46" t="s">
        <v>10</v>
      </c>
      <c r="AF14" s="46" t="s">
        <v>10</v>
      </c>
      <c r="AG14" s="46" t="s">
        <v>10</v>
      </c>
      <c r="AH14" s="46" t="s">
        <v>10</v>
      </c>
      <c r="AI14" s="46" t="s">
        <v>10</v>
      </c>
    </row>
    <row r="15" ht="220.5" customHeight="1" spans="1:35">
      <c r="A15" s="25" t="s">
        <v>436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13"/>
      <c r="AG15" s="13"/>
      <c r="AH15" s="13"/>
      <c r="AI15" s="34"/>
    </row>
  </sheetData>
  <mergeCells count="19">
    <mergeCell ref="A1:AI1"/>
    <mergeCell ref="A2:W2"/>
    <mergeCell ref="X2:AI2"/>
    <mergeCell ref="A15:AH15"/>
    <mergeCell ref="A4:A14"/>
    <mergeCell ref="B4:B14"/>
    <mergeCell ref="C4:C14"/>
    <mergeCell ref="D4:D5"/>
    <mergeCell ref="D6:D7"/>
    <mergeCell ref="D8:D9"/>
    <mergeCell ref="D10:D11"/>
    <mergeCell ref="D12:D13"/>
    <mergeCell ref="AC4:AC13"/>
    <mergeCell ref="AD4:AD13"/>
    <mergeCell ref="AE4:AE13"/>
    <mergeCell ref="AF4:AF13"/>
    <mergeCell ref="AG4:AG13"/>
    <mergeCell ref="AH4:AH13"/>
    <mergeCell ref="AI4:AI13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建南一">
    <tabColor rgb="FFFFFFFF"/>
  </sheetPr>
  <dimension ref="A1:AI40"/>
  <sheetViews>
    <sheetView workbookViewId="0">
      <pane ySplit="3" topLeftCell="A4" activePane="bottomLeft" state="frozen"/>
      <selection/>
      <selection pane="bottomLeft" activeCell="N10" sqref="N10"/>
    </sheetView>
  </sheetViews>
  <sheetFormatPr defaultColWidth="9" defaultRowHeight="12.75"/>
  <cols>
    <col min="1" max="1" width="5.72380952380952" style="5" customWidth="1"/>
    <col min="2" max="4" width="7.72380952380952" style="5" customWidth="1"/>
    <col min="5" max="5" width="12.7238095238095" style="5" customWidth="1"/>
    <col min="6" max="6" width="6.72380952380952" style="5" customWidth="1"/>
    <col min="7" max="7" width="14.2666666666667" style="5" customWidth="1"/>
    <col min="8" max="9" width="5.72380952380952" style="5" customWidth="1"/>
    <col min="10" max="11" width="6.72380952380952" style="5" customWidth="1"/>
    <col min="12" max="12" width="9.72380952380952" style="5" customWidth="1"/>
    <col min="13" max="13" width="5.72380952380952" style="5" customWidth="1"/>
    <col min="14" max="14" width="6.72380952380952" style="5" customWidth="1"/>
    <col min="15" max="15" width="9.72380952380952" style="5" customWidth="1"/>
    <col min="16" max="16" width="8.72380952380952" style="5" customWidth="1"/>
    <col min="17" max="17" width="4.72380952380952" style="5" customWidth="1"/>
    <col min="18" max="18" width="5.72380952380952" style="5" customWidth="1"/>
    <col min="19" max="20" width="8.72380952380952" style="5" customWidth="1"/>
    <col min="21" max="21" width="9.72380952380952" style="5" customWidth="1"/>
    <col min="22" max="22" width="6.72380952380952" style="5" customWidth="1"/>
    <col min="23" max="23" width="5.72380952380952" style="5" customWidth="1"/>
    <col min="24" max="24" width="10.7238095238095" style="5" customWidth="1"/>
    <col min="25" max="25" width="12.7238095238095" style="5" customWidth="1"/>
    <col min="26" max="27" width="10.7238095238095" style="5" customWidth="1"/>
    <col min="28" max="35" width="8.72380952380952" style="5" customWidth="1"/>
    <col min="36" max="16384" width="9" style="5"/>
  </cols>
  <sheetData>
    <row r="1" ht="19.9" customHeight="1" spans="1:35">
      <c r="A1" s="6" t="s">
        <v>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</row>
    <row r="2" ht="19.9" customHeight="1" spans="1:35">
      <c r="A2" s="8" t="s">
        <v>23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31" t="s">
        <v>24</v>
      </c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</row>
    <row r="3" ht="72" spans="1:35">
      <c r="A3" s="9" t="s">
        <v>25</v>
      </c>
      <c r="B3" s="10" t="s">
        <v>26</v>
      </c>
      <c r="C3" s="10" t="s">
        <v>27</v>
      </c>
      <c r="D3" s="10" t="s">
        <v>28</v>
      </c>
      <c r="E3" s="10" t="s">
        <v>29</v>
      </c>
      <c r="F3" s="10" t="s">
        <v>30</v>
      </c>
      <c r="G3" s="10" t="s">
        <v>31</v>
      </c>
      <c r="H3" s="10" t="s">
        <v>32</v>
      </c>
      <c r="I3" s="26" t="s">
        <v>33</v>
      </c>
      <c r="J3" s="26" t="s">
        <v>34</v>
      </c>
      <c r="K3" s="26" t="s">
        <v>35</v>
      </c>
      <c r="L3" s="26" t="s">
        <v>36</v>
      </c>
      <c r="M3" s="26" t="s">
        <v>37</v>
      </c>
      <c r="N3" s="26" t="s">
        <v>506</v>
      </c>
      <c r="O3" s="26" t="s">
        <v>39</v>
      </c>
      <c r="P3" s="26" t="s">
        <v>40</v>
      </c>
      <c r="Q3" s="26" t="s">
        <v>41</v>
      </c>
      <c r="R3" s="26" t="s">
        <v>42</v>
      </c>
      <c r="S3" s="26" t="s">
        <v>43</v>
      </c>
      <c r="T3" s="26" t="s">
        <v>44</v>
      </c>
      <c r="U3" s="26" t="s">
        <v>45</v>
      </c>
      <c r="V3" s="26" t="s">
        <v>46</v>
      </c>
      <c r="W3" s="26" t="s">
        <v>507</v>
      </c>
      <c r="X3" s="26" t="s">
        <v>48</v>
      </c>
      <c r="Y3" s="26" t="s">
        <v>49</v>
      </c>
      <c r="Z3" s="26" t="s">
        <v>50</v>
      </c>
      <c r="AA3" s="26" t="s">
        <v>51</v>
      </c>
      <c r="AB3" s="26" t="s">
        <v>52</v>
      </c>
      <c r="AC3" s="26" t="s">
        <v>53</v>
      </c>
      <c r="AD3" s="26" t="s">
        <v>54</v>
      </c>
      <c r="AE3" s="26" t="s">
        <v>55</v>
      </c>
      <c r="AF3" s="26" t="s">
        <v>56</v>
      </c>
      <c r="AG3" s="26" t="s">
        <v>57</v>
      </c>
      <c r="AH3" s="26" t="s">
        <v>246</v>
      </c>
      <c r="AI3" s="26" t="s">
        <v>59</v>
      </c>
    </row>
    <row r="4" ht="60" spans="1:35">
      <c r="A4" s="9" t="s">
        <v>508</v>
      </c>
      <c r="B4" s="9" t="s">
        <v>509</v>
      </c>
      <c r="C4" s="9" t="s">
        <v>188</v>
      </c>
      <c r="D4" s="11" t="s">
        <v>510</v>
      </c>
      <c r="E4" s="12" t="s">
        <v>511</v>
      </c>
      <c r="F4" s="12" t="s">
        <v>512</v>
      </c>
      <c r="G4" s="12" t="s">
        <v>513</v>
      </c>
      <c r="H4" s="12">
        <v>103.8</v>
      </c>
      <c r="I4" s="16" t="s">
        <v>165</v>
      </c>
      <c r="J4" s="16" t="s">
        <v>68</v>
      </c>
      <c r="K4" s="12">
        <v>1</v>
      </c>
      <c r="L4" s="16" t="s">
        <v>69</v>
      </c>
      <c r="M4" s="16" t="s">
        <v>252</v>
      </c>
      <c r="N4" s="16" t="s">
        <v>514</v>
      </c>
      <c r="O4" s="16" t="s">
        <v>312</v>
      </c>
      <c r="P4" s="16" t="s">
        <v>515</v>
      </c>
      <c r="Q4" s="16" t="s">
        <v>73</v>
      </c>
      <c r="R4" s="16" t="s">
        <v>74</v>
      </c>
      <c r="S4" s="16" t="s">
        <v>75</v>
      </c>
      <c r="T4" s="16" t="s">
        <v>193</v>
      </c>
      <c r="U4" s="16" t="s">
        <v>133</v>
      </c>
      <c r="V4" s="16" t="s">
        <v>255</v>
      </c>
      <c r="W4" s="16" t="s">
        <v>516</v>
      </c>
      <c r="X4" s="16" t="s">
        <v>315</v>
      </c>
      <c r="Y4" s="26" t="s">
        <v>93</v>
      </c>
      <c r="Z4" s="10" t="s">
        <v>448</v>
      </c>
      <c r="AA4" s="26" t="s">
        <v>83</v>
      </c>
      <c r="AB4" s="26" t="s">
        <v>401</v>
      </c>
      <c r="AC4" s="33" t="s">
        <v>194</v>
      </c>
      <c r="AD4" s="33" t="s">
        <v>86</v>
      </c>
      <c r="AE4" s="33" t="s">
        <v>87</v>
      </c>
      <c r="AF4" s="33" t="s">
        <v>88</v>
      </c>
      <c r="AG4" s="33" t="s">
        <v>517</v>
      </c>
      <c r="AH4" s="33" t="s">
        <v>90</v>
      </c>
      <c r="AI4" s="33" t="s">
        <v>91</v>
      </c>
    </row>
    <row r="5" ht="60" spans="1:35">
      <c r="A5" s="13"/>
      <c r="B5" s="13"/>
      <c r="C5" s="13"/>
      <c r="D5" s="13"/>
      <c r="E5" s="12" t="s">
        <v>518</v>
      </c>
      <c r="F5" s="12" t="s">
        <v>512</v>
      </c>
      <c r="G5" s="12" t="s">
        <v>513</v>
      </c>
      <c r="H5" s="12">
        <v>103.8</v>
      </c>
      <c r="I5" s="16" t="s">
        <v>165</v>
      </c>
      <c r="J5" s="16" t="s">
        <v>68</v>
      </c>
      <c r="K5" s="12">
        <v>1</v>
      </c>
      <c r="L5" s="16" t="s">
        <v>69</v>
      </c>
      <c r="M5" s="16" t="s">
        <v>252</v>
      </c>
      <c r="N5" s="16" t="s">
        <v>514</v>
      </c>
      <c r="O5" s="16" t="s">
        <v>312</v>
      </c>
      <c r="P5" s="16" t="s">
        <v>515</v>
      </c>
      <c r="Q5" s="16" t="s">
        <v>73</v>
      </c>
      <c r="R5" s="16" t="s">
        <v>74</v>
      </c>
      <c r="S5" s="16" t="s">
        <v>75</v>
      </c>
      <c r="T5" s="16" t="s">
        <v>193</v>
      </c>
      <c r="U5" s="16" t="s">
        <v>133</v>
      </c>
      <c r="V5" s="16" t="s">
        <v>255</v>
      </c>
      <c r="W5" s="16" t="s">
        <v>516</v>
      </c>
      <c r="X5" s="16" t="s">
        <v>315</v>
      </c>
      <c r="Y5" s="26" t="s">
        <v>81</v>
      </c>
      <c r="Z5" s="10" t="s">
        <v>448</v>
      </c>
      <c r="AA5" s="26" t="s">
        <v>83</v>
      </c>
      <c r="AB5" s="26" t="s">
        <v>401</v>
      </c>
      <c r="AC5" s="34"/>
      <c r="AD5" s="13"/>
      <c r="AE5" s="13"/>
      <c r="AF5" s="34"/>
      <c r="AG5" s="34"/>
      <c r="AH5" s="34"/>
      <c r="AI5" s="13"/>
    </row>
    <row r="6" ht="60" spans="1:35">
      <c r="A6" s="13"/>
      <c r="B6" s="13"/>
      <c r="C6" s="13"/>
      <c r="D6" s="11" t="s">
        <v>519</v>
      </c>
      <c r="E6" s="12" t="s">
        <v>511</v>
      </c>
      <c r="F6" s="12" t="s">
        <v>512</v>
      </c>
      <c r="G6" s="12" t="s">
        <v>513</v>
      </c>
      <c r="H6" s="12">
        <v>103.8</v>
      </c>
      <c r="I6" s="16" t="s">
        <v>165</v>
      </c>
      <c r="J6" s="16" t="s">
        <v>68</v>
      </c>
      <c r="K6" s="12">
        <v>1</v>
      </c>
      <c r="L6" s="16" t="s">
        <v>69</v>
      </c>
      <c r="M6" s="16" t="s">
        <v>252</v>
      </c>
      <c r="N6" s="16" t="s">
        <v>514</v>
      </c>
      <c r="O6" s="16" t="s">
        <v>312</v>
      </c>
      <c r="P6" s="16" t="s">
        <v>515</v>
      </c>
      <c r="Q6" s="16" t="s">
        <v>73</v>
      </c>
      <c r="R6" s="16" t="s">
        <v>74</v>
      </c>
      <c r="S6" s="16" t="s">
        <v>75</v>
      </c>
      <c r="T6" s="16" t="s">
        <v>193</v>
      </c>
      <c r="U6" s="16" t="s">
        <v>133</v>
      </c>
      <c r="V6" s="16" t="s">
        <v>255</v>
      </c>
      <c r="W6" s="16" t="s">
        <v>516</v>
      </c>
      <c r="X6" s="16" t="s">
        <v>315</v>
      </c>
      <c r="Y6" s="26" t="s">
        <v>93</v>
      </c>
      <c r="Z6" s="10" t="s">
        <v>448</v>
      </c>
      <c r="AA6" s="26" t="s">
        <v>83</v>
      </c>
      <c r="AB6" s="26" t="s">
        <v>401</v>
      </c>
      <c r="AC6" s="34"/>
      <c r="AD6" s="13"/>
      <c r="AE6" s="13"/>
      <c r="AF6" s="34"/>
      <c r="AG6" s="34"/>
      <c r="AH6" s="34"/>
      <c r="AI6" s="13"/>
    </row>
    <row r="7" ht="60" spans="1:35">
      <c r="A7" s="13"/>
      <c r="B7" s="13"/>
      <c r="C7" s="13"/>
      <c r="D7" s="13"/>
      <c r="E7" s="12" t="s">
        <v>518</v>
      </c>
      <c r="F7" s="12" t="s">
        <v>512</v>
      </c>
      <c r="G7" s="12" t="s">
        <v>513</v>
      </c>
      <c r="H7" s="12">
        <v>103.8</v>
      </c>
      <c r="I7" s="16" t="s">
        <v>165</v>
      </c>
      <c r="J7" s="16" t="s">
        <v>68</v>
      </c>
      <c r="K7" s="12">
        <v>1</v>
      </c>
      <c r="L7" s="16" t="s">
        <v>69</v>
      </c>
      <c r="M7" s="16" t="s">
        <v>252</v>
      </c>
      <c r="N7" s="16" t="s">
        <v>514</v>
      </c>
      <c r="O7" s="16" t="s">
        <v>312</v>
      </c>
      <c r="P7" s="16" t="s">
        <v>515</v>
      </c>
      <c r="Q7" s="16" t="s">
        <v>73</v>
      </c>
      <c r="R7" s="16" t="s">
        <v>74</v>
      </c>
      <c r="S7" s="16" t="s">
        <v>75</v>
      </c>
      <c r="T7" s="16" t="s">
        <v>193</v>
      </c>
      <c r="U7" s="16" t="s">
        <v>133</v>
      </c>
      <c r="V7" s="16" t="s">
        <v>255</v>
      </c>
      <c r="W7" s="16" t="s">
        <v>516</v>
      </c>
      <c r="X7" s="16" t="s">
        <v>315</v>
      </c>
      <c r="Y7" s="26" t="s">
        <v>81</v>
      </c>
      <c r="Z7" s="10" t="s">
        <v>448</v>
      </c>
      <c r="AA7" s="26" t="s">
        <v>83</v>
      </c>
      <c r="AB7" s="26" t="s">
        <v>401</v>
      </c>
      <c r="AC7" s="34"/>
      <c r="AD7" s="13"/>
      <c r="AE7" s="13"/>
      <c r="AF7" s="34"/>
      <c r="AG7" s="34"/>
      <c r="AH7" s="34"/>
      <c r="AI7" s="13"/>
    </row>
    <row r="8" ht="60" spans="1:35">
      <c r="A8" s="13"/>
      <c r="B8" s="13"/>
      <c r="C8" s="13"/>
      <c r="D8" s="11" t="s">
        <v>520</v>
      </c>
      <c r="E8" s="12" t="s">
        <v>511</v>
      </c>
      <c r="F8" s="12" t="s">
        <v>512</v>
      </c>
      <c r="G8" s="12" t="s">
        <v>513</v>
      </c>
      <c r="H8" s="12">
        <v>103.8</v>
      </c>
      <c r="I8" s="16" t="s">
        <v>165</v>
      </c>
      <c r="J8" s="16" t="s">
        <v>68</v>
      </c>
      <c r="K8" s="12">
        <v>1</v>
      </c>
      <c r="L8" s="16" t="s">
        <v>69</v>
      </c>
      <c r="M8" s="16" t="s">
        <v>252</v>
      </c>
      <c r="N8" s="16" t="s">
        <v>514</v>
      </c>
      <c r="O8" s="16" t="s">
        <v>312</v>
      </c>
      <c r="P8" s="16" t="s">
        <v>515</v>
      </c>
      <c r="Q8" s="16" t="s">
        <v>73</v>
      </c>
      <c r="R8" s="16" t="s">
        <v>74</v>
      </c>
      <c r="S8" s="16" t="s">
        <v>75</v>
      </c>
      <c r="T8" s="16" t="s">
        <v>193</v>
      </c>
      <c r="U8" s="16" t="s">
        <v>133</v>
      </c>
      <c r="V8" s="16" t="s">
        <v>255</v>
      </c>
      <c r="W8" s="16" t="s">
        <v>516</v>
      </c>
      <c r="X8" s="16" t="s">
        <v>315</v>
      </c>
      <c r="Y8" s="26" t="s">
        <v>93</v>
      </c>
      <c r="Z8" s="10" t="s">
        <v>448</v>
      </c>
      <c r="AA8" s="26" t="s">
        <v>83</v>
      </c>
      <c r="AB8" s="26" t="s">
        <v>401</v>
      </c>
      <c r="AC8" s="34"/>
      <c r="AD8" s="13"/>
      <c r="AE8" s="13"/>
      <c r="AF8" s="34"/>
      <c r="AG8" s="34"/>
      <c r="AH8" s="34"/>
      <c r="AI8" s="13"/>
    </row>
    <row r="9" ht="60" spans="1:35">
      <c r="A9" s="13"/>
      <c r="B9" s="13"/>
      <c r="C9" s="13"/>
      <c r="D9" s="13"/>
      <c r="E9" s="12" t="s">
        <v>518</v>
      </c>
      <c r="F9" s="12" t="s">
        <v>512</v>
      </c>
      <c r="G9" s="12" t="s">
        <v>513</v>
      </c>
      <c r="H9" s="12">
        <v>103.8</v>
      </c>
      <c r="I9" s="16" t="s">
        <v>165</v>
      </c>
      <c r="J9" s="16" t="s">
        <v>68</v>
      </c>
      <c r="K9" s="12">
        <v>1</v>
      </c>
      <c r="L9" s="16" t="s">
        <v>69</v>
      </c>
      <c r="M9" s="16" t="s">
        <v>252</v>
      </c>
      <c r="N9" s="16" t="s">
        <v>514</v>
      </c>
      <c r="O9" s="16" t="s">
        <v>312</v>
      </c>
      <c r="P9" s="16" t="s">
        <v>515</v>
      </c>
      <c r="Q9" s="16" t="s">
        <v>73</v>
      </c>
      <c r="R9" s="16" t="s">
        <v>74</v>
      </c>
      <c r="S9" s="16" t="s">
        <v>75</v>
      </c>
      <c r="T9" s="16" t="s">
        <v>193</v>
      </c>
      <c r="U9" s="16" t="s">
        <v>133</v>
      </c>
      <c r="V9" s="16" t="s">
        <v>255</v>
      </c>
      <c r="W9" s="16" t="s">
        <v>516</v>
      </c>
      <c r="X9" s="16" t="s">
        <v>315</v>
      </c>
      <c r="Y9" s="26" t="s">
        <v>81</v>
      </c>
      <c r="Z9" s="10" t="s">
        <v>448</v>
      </c>
      <c r="AA9" s="26" t="s">
        <v>83</v>
      </c>
      <c r="AB9" s="26" t="s">
        <v>401</v>
      </c>
      <c r="AC9" s="34"/>
      <c r="AD9" s="13"/>
      <c r="AE9" s="13"/>
      <c r="AF9" s="34"/>
      <c r="AG9" s="34"/>
      <c r="AH9" s="34"/>
      <c r="AI9" s="13"/>
    </row>
    <row r="10" ht="60" spans="1:35">
      <c r="A10" s="13"/>
      <c r="B10" s="13"/>
      <c r="C10" s="13"/>
      <c r="D10" s="11" t="s">
        <v>521</v>
      </c>
      <c r="E10" s="12" t="s">
        <v>511</v>
      </c>
      <c r="F10" s="12" t="s">
        <v>512</v>
      </c>
      <c r="G10" s="12" t="s">
        <v>513</v>
      </c>
      <c r="H10" s="12">
        <v>103.8</v>
      </c>
      <c r="I10" s="16" t="s">
        <v>165</v>
      </c>
      <c r="J10" s="16" t="s">
        <v>68</v>
      </c>
      <c r="K10" s="12">
        <v>1</v>
      </c>
      <c r="L10" s="16" t="s">
        <v>69</v>
      </c>
      <c r="M10" s="16" t="s">
        <v>252</v>
      </c>
      <c r="N10" s="16" t="s">
        <v>514</v>
      </c>
      <c r="O10" s="16" t="s">
        <v>312</v>
      </c>
      <c r="P10" s="16" t="s">
        <v>515</v>
      </c>
      <c r="Q10" s="16" t="s">
        <v>73</v>
      </c>
      <c r="R10" s="16" t="s">
        <v>74</v>
      </c>
      <c r="S10" s="16" t="s">
        <v>75</v>
      </c>
      <c r="T10" s="16" t="s">
        <v>193</v>
      </c>
      <c r="U10" s="16" t="s">
        <v>133</v>
      </c>
      <c r="V10" s="16" t="s">
        <v>255</v>
      </c>
      <c r="W10" s="16" t="s">
        <v>516</v>
      </c>
      <c r="X10" s="16" t="s">
        <v>315</v>
      </c>
      <c r="Y10" s="26" t="s">
        <v>93</v>
      </c>
      <c r="Z10" s="10" t="s">
        <v>448</v>
      </c>
      <c r="AA10" s="26" t="s">
        <v>83</v>
      </c>
      <c r="AB10" s="26" t="s">
        <v>401</v>
      </c>
      <c r="AC10" s="34"/>
      <c r="AD10" s="13"/>
      <c r="AE10" s="13"/>
      <c r="AF10" s="34"/>
      <c r="AG10" s="34"/>
      <c r="AH10" s="34"/>
      <c r="AI10" s="13"/>
    </row>
    <row r="11" ht="60" spans="1:35">
      <c r="A11" s="13"/>
      <c r="B11" s="13"/>
      <c r="C11" s="13"/>
      <c r="D11" s="13"/>
      <c r="E11" s="12" t="s">
        <v>518</v>
      </c>
      <c r="F11" s="12" t="s">
        <v>512</v>
      </c>
      <c r="G11" s="12" t="s">
        <v>513</v>
      </c>
      <c r="H11" s="12">
        <v>103.8</v>
      </c>
      <c r="I11" s="16" t="s">
        <v>165</v>
      </c>
      <c r="J11" s="16" t="s">
        <v>68</v>
      </c>
      <c r="K11" s="12">
        <v>1</v>
      </c>
      <c r="L11" s="16" t="s">
        <v>69</v>
      </c>
      <c r="M11" s="16" t="s">
        <v>252</v>
      </c>
      <c r="N11" s="16" t="s">
        <v>514</v>
      </c>
      <c r="O11" s="16" t="s">
        <v>312</v>
      </c>
      <c r="P11" s="16" t="s">
        <v>515</v>
      </c>
      <c r="Q11" s="16" t="s">
        <v>73</v>
      </c>
      <c r="R11" s="16" t="s">
        <v>74</v>
      </c>
      <c r="S11" s="16" t="s">
        <v>75</v>
      </c>
      <c r="T11" s="16" t="s">
        <v>193</v>
      </c>
      <c r="U11" s="16" t="s">
        <v>133</v>
      </c>
      <c r="V11" s="16" t="s">
        <v>255</v>
      </c>
      <c r="W11" s="16" t="s">
        <v>516</v>
      </c>
      <c r="X11" s="16" t="s">
        <v>315</v>
      </c>
      <c r="Y11" s="26" t="s">
        <v>81</v>
      </c>
      <c r="Z11" s="10" t="s">
        <v>448</v>
      </c>
      <c r="AA11" s="26" t="s">
        <v>83</v>
      </c>
      <c r="AB11" s="26" t="s">
        <v>401</v>
      </c>
      <c r="AC11" s="34"/>
      <c r="AD11" s="13"/>
      <c r="AE11" s="13"/>
      <c r="AF11" s="34"/>
      <c r="AG11" s="34"/>
      <c r="AH11" s="34"/>
      <c r="AI11" s="13"/>
    </row>
    <row r="12" ht="60" spans="1:35">
      <c r="A12" s="13"/>
      <c r="B12" s="13"/>
      <c r="C12" s="13"/>
      <c r="D12" s="11" t="s">
        <v>522</v>
      </c>
      <c r="E12" s="12" t="s">
        <v>511</v>
      </c>
      <c r="F12" s="12" t="s">
        <v>512</v>
      </c>
      <c r="G12" s="12" t="s">
        <v>513</v>
      </c>
      <c r="H12" s="12">
        <v>103.8</v>
      </c>
      <c r="I12" s="16" t="s">
        <v>165</v>
      </c>
      <c r="J12" s="16" t="s">
        <v>68</v>
      </c>
      <c r="K12" s="12">
        <v>1</v>
      </c>
      <c r="L12" s="16" t="s">
        <v>69</v>
      </c>
      <c r="M12" s="16" t="s">
        <v>252</v>
      </c>
      <c r="N12" s="16" t="s">
        <v>514</v>
      </c>
      <c r="O12" s="16" t="s">
        <v>312</v>
      </c>
      <c r="P12" s="16" t="s">
        <v>515</v>
      </c>
      <c r="Q12" s="16" t="s">
        <v>73</v>
      </c>
      <c r="R12" s="16" t="s">
        <v>74</v>
      </c>
      <c r="S12" s="16" t="s">
        <v>75</v>
      </c>
      <c r="T12" s="16" t="s">
        <v>193</v>
      </c>
      <c r="U12" s="16" t="s">
        <v>133</v>
      </c>
      <c r="V12" s="16" t="s">
        <v>255</v>
      </c>
      <c r="W12" s="16" t="s">
        <v>516</v>
      </c>
      <c r="X12" s="16" t="s">
        <v>315</v>
      </c>
      <c r="Y12" s="26" t="s">
        <v>93</v>
      </c>
      <c r="Z12" s="10" t="s">
        <v>448</v>
      </c>
      <c r="AA12" s="26" t="s">
        <v>83</v>
      </c>
      <c r="AB12" s="26" t="s">
        <v>401</v>
      </c>
      <c r="AC12" s="34"/>
      <c r="AD12" s="13"/>
      <c r="AE12" s="13"/>
      <c r="AF12" s="34"/>
      <c r="AG12" s="34"/>
      <c r="AH12" s="34"/>
      <c r="AI12" s="13"/>
    </row>
    <row r="13" ht="60" spans="1:35">
      <c r="A13" s="13"/>
      <c r="B13" s="13"/>
      <c r="C13" s="13"/>
      <c r="D13" s="13"/>
      <c r="E13" s="12" t="s">
        <v>518</v>
      </c>
      <c r="F13" s="12" t="s">
        <v>512</v>
      </c>
      <c r="G13" s="12" t="s">
        <v>513</v>
      </c>
      <c r="H13" s="12">
        <v>103.8</v>
      </c>
      <c r="I13" s="16" t="s">
        <v>165</v>
      </c>
      <c r="J13" s="16" t="s">
        <v>68</v>
      </c>
      <c r="K13" s="12">
        <v>1</v>
      </c>
      <c r="L13" s="16" t="s">
        <v>69</v>
      </c>
      <c r="M13" s="16" t="s">
        <v>252</v>
      </c>
      <c r="N13" s="16" t="s">
        <v>514</v>
      </c>
      <c r="O13" s="16" t="s">
        <v>312</v>
      </c>
      <c r="P13" s="16" t="s">
        <v>515</v>
      </c>
      <c r="Q13" s="16" t="s">
        <v>73</v>
      </c>
      <c r="R13" s="16" t="s">
        <v>74</v>
      </c>
      <c r="S13" s="16" t="s">
        <v>75</v>
      </c>
      <c r="T13" s="16" t="s">
        <v>193</v>
      </c>
      <c r="U13" s="16" t="s">
        <v>133</v>
      </c>
      <c r="V13" s="16" t="s">
        <v>255</v>
      </c>
      <c r="W13" s="16" t="s">
        <v>516</v>
      </c>
      <c r="X13" s="16" t="s">
        <v>315</v>
      </c>
      <c r="Y13" s="26" t="s">
        <v>81</v>
      </c>
      <c r="Z13" s="10" t="s">
        <v>448</v>
      </c>
      <c r="AA13" s="26" t="s">
        <v>83</v>
      </c>
      <c r="AB13" s="26" t="s">
        <v>401</v>
      </c>
      <c r="AC13" s="34"/>
      <c r="AD13" s="13"/>
      <c r="AE13" s="13"/>
      <c r="AF13" s="34"/>
      <c r="AG13" s="34"/>
      <c r="AH13" s="34"/>
      <c r="AI13" s="13"/>
    </row>
    <row r="14" ht="60" spans="1:35">
      <c r="A14" s="13"/>
      <c r="B14" s="13"/>
      <c r="C14" s="13"/>
      <c r="D14" s="11" t="s">
        <v>523</v>
      </c>
      <c r="E14" s="12" t="s">
        <v>511</v>
      </c>
      <c r="F14" s="12" t="s">
        <v>512</v>
      </c>
      <c r="G14" s="12" t="s">
        <v>524</v>
      </c>
      <c r="H14" s="12">
        <v>103.7</v>
      </c>
      <c r="I14" s="16" t="s">
        <v>165</v>
      </c>
      <c r="J14" s="16" t="s">
        <v>68</v>
      </c>
      <c r="K14" s="12">
        <v>1</v>
      </c>
      <c r="L14" s="16" t="s">
        <v>69</v>
      </c>
      <c r="M14" s="16" t="s">
        <v>252</v>
      </c>
      <c r="N14" s="16" t="s">
        <v>514</v>
      </c>
      <c r="O14" s="16" t="s">
        <v>312</v>
      </c>
      <c r="P14" s="16" t="s">
        <v>515</v>
      </c>
      <c r="Q14" s="16" t="s">
        <v>73</v>
      </c>
      <c r="R14" s="16" t="s">
        <v>74</v>
      </c>
      <c r="S14" s="16" t="s">
        <v>75</v>
      </c>
      <c r="T14" s="16" t="s">
        <v>193</v>
      </c>
      <c r="U14" s="16" t="s">
        <v>133</v>
      </c>
      <c r="V14" s="16" t="s">
        <v>255</v>
      </c>
      <c r="W14" s="16" t="s">
        <v>516</v>
      </c>
      <c r="X14" s="16" t="s">
        <v>315</v>
      </c>
      <c r="Y14" s="26" t="s">
        <v>93</v>
      </c>
      <c r="Z14" s="10" t="s">
        <v>448</v>
      </c>
      <c r="AA14" s="26" t="s">
        <v>83</v>
      </c>
      <c r="AB14" s="26" t="s">
        <v>401</v>
      </c>
      <c r="AC14" s="34"/>
      <c r="AD14" s="13"/>
      <c r="AE14" s="13"/>
      <c r="AF14" s="34"/>
      <c r="AG14" s="34"/>
      <c r="AH14" s="34"/>
      <c r="AI14" s="13"/>
    </row>
    <row r="15" ht="60" spans="1:35">
      <c r="A15" s="13"/>
      <c r="B15" s="13"/>
      <c r="C15" s="13"/>
      <c r="D15" s="13"/>
      <c r="E15" s="12" t="s">
        <v>518</v>
      </c>
      <c r="F15" s="12" t="s">
        <v>512</v>
      </c>
      <c r="G15" s="12" t="s">
        <v>524</v>
      </c>
      <c r="H15" s="12">
        <v>103.7</v>
      </c>
      <c r="I15" s="16" t="s">
        <v>165</v>
      </c>
      <c r="J15" s="16" t="s">
        <v>68</v>
      </c>
      <c r="K15" s="12">
        <v>1</v>
      </c>
      <c r="L15" s="16" t="s">
        <v>69</v>
      </c>
      <c r="M15" s="16" t="s">
        <v>252</v>
      </c>
      <c r="N15" s="16" t="s">
        <v>514</v>
      </c>
      <c r="O15" s="16" t="s">
        <v>312</v>
      </c>
      <c r="P15" s="16" t="s">
        <v>515</v>
      </c>
      <c r="Q15" s="16" t="s">
        <v>73</v>
      </c>
      <c r="R15" s="16" t="s">
        <v>74</v>
      </c>
      <c r="S15" s="16" t="s">
        <v>75</v>
      </c>
      <c r="T15" s="16" t="s">
        <v>193</v>
      </c>
      <c r="U15" s="16" t="s">
        <v>133</v>
      </c>
      <c r="V15" s="16" t="s">
        <v>255</v>
      </c>
      <c r="W15" s="16" t="s">
        <v>516</v>
      </c>
      <c r="X15" s="16" t="s">
        <v>315</v>
      </c>
      <c r="Y15" s="26" t="s">
        <v>81</v>
      </c>
      <c r="Z15" s="10" t="s">
        <v>448</v>
      </c>
      <c r="AA15" s="26" t="s">
        <v>83</v>
      </c>
      <c r="AB15" s="26" t="s">
        <v>401</v>
      </c>
      <c r="AC15" s="34"/>
      <c r="AD15" s="13"/>
      <c r="AE15" s="13"/>
      <c r="AF15" s="34"/>
      <c r="AG15" s="34"/>
      <c r="AH15" s="34"/>
      <c r="AI15" s="13"/>
    </row>
    <row r="16" ht="60" spans="1:35">
      <c r="A16" s="13"/>
      <c r="B16" s="13"/>
      <c r="C16" s="13"/>
      <c r="D16" s="11" t="s">
        <v>525</v>
      </c>
      <c r="E16" s="12" t="s">
        <v>511</v>
      </c>
      <c r="F16" s="12" t="s">
        <v>512</v>
      </c>
      <c r="G16" s="12" t="s">
        <v>524</v>
      </c>
      <c r="H16" s="12">
        <v>103.7</v>
      </c>
      <c r="I16" s="16" t="s">
        <v>165</v>
      </c>
      <c r="J16" s="16" t="s">
        <v>68</v>
      </c>
      <c r="K16" s="12">
        <v>1</v>
      </c>
      <c r="L16" s="16" t="s">
        <v>69</v>
      </c>
      <c r="M16" s="16" t="s">
        <v>252</v>
      </c>
      <c r="N16" s="16" t="s">
        <v>514</v>
      </c>
      <c r="O16" s="16" t="s">
        <v>312</v>
      </c>
      <c r="P16" s="16" t="s">
        <v>515</v>
      </c>
      <c r="Q16" s="16" t="s">
        <v>73</v>
      </c>
      <c r="R16" s="16" t="s">
        <v>132</v>
      </c>
      <c r="S16" s="16" t="s">
        <v>75</v>
      </c>
      <c r="T16" s="16" t="s">
        <v>193</v>
      </c>
      <c r="U16" s="16" t="s">
        <v>133</v>
      </c>
      <c r="V16" s="16" t="s">
        <v>255</v>
      </c>
      <c r="W16" s="16" t="s">
        <v>516</v>
      </c>
      <c r="X16" s="16" t="s">
        <v>315</v>
      </c>
      <c r="Y16" s="26" t="s">
        <v>93</v>
      </c>
      <c r="Z16" s="10" t="s">
        <v>448</v>
      </c>
      <c r="AA16" s="26" t="s">
        <v>83</v>
      </c>
      <c r="AB16" s="26" t="s">
        <v>401</v>
      </c>
      <c r="AC16" s="34"/>
      <c r="AD16" s="13"/>
      <c r="AE16" s="13"/>
      <c r="AF16" s="34"/>
      <c r="AG16" s="34"/>
      <c r="AH16" s="34"/>
      <c r="AI16" s="13"/>
    </row>
    <row r="17" ht="60" spans="1:35">
      <c r="A17" s="13"/>
      <c r="B17" s="13"/>
      <c r="C17" s="13"/>
      <c r="D17" s="13"/>
      <c r="E17" s="12" t="s">
        <v>518</v>
      </c>
      <c r="F17" s="12" t="s">
        <v>512</v>
      </c>
      <c r="G17" s="12" t="s">
        <v>524</v>
      </c>
      <c r="H17" s="12">
        <v>103.7</v>
      </c>
      <c r="I17" s="16" t="s">
        <v>165</v>
      </c>
      <c r="J17" s="16" t="s">
        <v>68</v>
      </c>
      <c r="K17" s="12">
        <v>1</v>
      </c>
      <c r="L17" s="16" t="s">
        <v>69</v>
      </c>
      <c r="M17" s="16" t="s">
        <v>252</v>
      </c>
      <c r="N17" s="16" t="s">
        <v>514</v>
      </c>
      <c r="O17" s="16" t="s">
        <v>312</v>
      </c>
      <c r="P17" s="16" t="s">
        <v>515</v>
      </c>
      <c r="Q17" s="16" t="s">
        <v>73</v>
      </c>
      <c r="R17" s="16" t="s">
        <v>132</v>
      </c>
      <c r="S17" s="16" t="s">
        <v>75</v>
      </c>
      <c r="T17" s="16" t="s">
        <v>193</v>
      </c>
      <c r="U17" s="16" t="s">
        <v>133</v>
      </c>
      <c r="V17" s="16" t="s">
        <v>255</v>
      </c>
      <c r="W17" s="16" t="s">
        <v>516</v>
      </c>
      <c r="X17" s="16" t="s">
        <v>315</v>
      </c>
      <c r="Y17" s="26" t="s">
        <v>81</v>
      </c>
      <c r="Z17" s="10" t="s">
        <v>448</v>
      </c>
      <c r="AA17" s="26" t="s">
        <v>83</v>
      </c>
      <c r="AB17" s="26" t="s">
        <v>401</v>
      </c>
      <c r="AC17" s="34"/>
      <c r="AD17" s="13"/>
      <c r="AE17" s="13"/>
      <c r="AF17" s="34"/>
      <c r="AG17" s="34"/>
      <c r="AH17" s="34"/>
      <c r="AI17" s="13"/>
    </row>
    <row r="18" ht="60" spans="1:35">
      <c r="A18" s="13"/>
      <c r="B18" s="13"/>
      <c r="C18" s="13"/>
      <c r="D18" s="11" t="s">
        <v>526</v>
      </c>
      <c r="E18" s="12" t="s">
        <v>511</v>
      </c>
      <c r="F18" s="12" t="s">
        <v>512</v>
      </c>
      <c r="G18" s="12" t="s">
        <v>524</v>
      </c>
      <c r="H18" s="12">
        <v>103.7</v>
      </c>
      <c r="I18" s="16" t="s">
        <v>165</v>
      </c>
      <c r="J18" s="16" t="s">
        <v>68</v>
      </c>
      <c r="K18" s="12">
        <v>1</v>
      </c>
      <c r="L18" s="16" t="s">
        <v>69</v>
      </c>
      <c r="M18" s="16" t="s">
        <v>252</v>
      </c>
      <c r="N18" s="16" t="s">
        <v>514</v>
      </c>
      <c r="O18" s="16" t="s">
        <v>312</v>
      </c>
      <c r="P18" s="16" t="s">
        <v>515</v>
      </c>
      <c r="Q18" s="16" t="s">
        <v>73</v>
      </c>
      <c r="R18" s="16" t="s">
        <v>74</v>
      </c>
      <c r="S18" s="16" t="s">
        <v>75</v>
      </c>
      <c r="T18" s="16" t="s">
        <v>193</v>
      </c>
      <c r="U18" s="16" t="s">
        <v>133</v>
      </c>
      <c r="V18" s="16" t="s">
        <v>255</v>
      </c>
      <c r="W18" s="16" t="s">
        <v>516</v>
      </c>
      <c r="X18" s="16" t="s">
        <v>315</v>
      </c>
      <c r="Y18" s="26" t="s">
        <v>93</v>
      </c>
      <c r="Z18" s="10" t="s">
        <v>448</v>
      </c>
      <c r="AA18" s="26" t="s">
        <v>83</v>
      </c>
      <c r="AB18" s="26" t="s">
        <v>401</v>
      </c>
      <c r="AC18" s="34"/>
      <c r="AD18" s="13"/>
      <c r="AE18" s="13"/>
      <c r="AF18" s="34"/>
      <c r="AG18" s="34"/>
      <c r="AH18" s="34"/>
      <c r="AI18" s="13"/>
    </row>
    <row r="19" ht="60" spans="1:35">
      <c r="A19" s="13"/>
      <c r="B19" s="13"/>
      <c r="C19" s="13"/>
      <c r="D19" s="13"/>
      <c r="E19" s="12" t="s">
        <v>518</v>
      </c>
      <c r="F19" s="12" t="s">
        <v>512</v>
      </c>
      <c r="G19" s="12" t="s">
        <v>524</v>
      </c>
      <c r="H19" s="12">
        <v>103.7</v>
      </c>
      <c r="I19" s="16" t="s">
        <v>165</v>
      </c>
      <c r="J19" s="16" t="s">
        <v>68</v>
      </c>
      <c r="K19" s="12">
        <v>1</v>
      </c>
      <c r="L19" s="16" t="s">
        <v>69</v>
      </c>
      <c r="M19" s="16" t="s">
        <v>252</v>
      </c>
      <c r="N19" s="16" t="s">
        <v>514</v>
      </c>
      <c r="O19" s="16" t="s">
        <v>312</v>
      </c>
      <c r="P19" s="16" t="s">
        <v>515</v>
      </c>
      <c r="Q19" s="16" t="s">
        <v>73</v>
      </c>
      <c r="R19" s="16" t="s">
        <v>74</v>
      </c>
      <c r="S19" s="16" t="s">
        <v>75</v>
      </c>
      <c r="T19" s="16" t="s">
        <v>193</v>
      </c>
      <c r="U19" s="16" t="s">
        <v>133</v>
      </c>
      <c r="V19" s="16" t="s">
        <v>255</v>
      </c>
      <c r="W19" s="16" t="s">
        <v>516</v>
      </c>
      <c r="X19" s="16" t="s">
        <v>315</v>
      </c>
      <c r="Y19" s="26" t="s">
        <v>81</v>
      </c>
      <c r="Z19" s="10" t="s">
        <v>448</v>
      </c>
      <c r="AA19" s="26" t="s">
        <v>83</v>
      </c>
      <c r="AB19" s="26" t="s">
        <v>401</v>
      </c>
      <c r="AC19" s="34"/>
      <c r="AD19" s="13"/>
      <c r="AE19" s="13"/>
      <c r="AF19" s="34"/>
      <c r="AG19" s="34"/>
      <c r="AH19" s="34"/>
      <c r="AI19" s="13"/>
    </row>
    <row r="20" ht="60" spans="1:35">
      <c r="A20" s="13"/>
      <c r="B20" s="13"/>
      <c r="C20" s="13"/>
      <c r="D20" s="11" t="s">
        <v>527</v>
      </c>
      <c r="E20" s="12" t="s">
        <v>511</v>
      </c>
      <c r="F20" s="12" t="s">
        <v>512</v>
      </c>
      <c r="G20" s="12" t="s">
        <v>524</v>
      </c>
      <c r="H20" s="12">
        <v>103.7</v>
      </c>
      <c r="I20" s="16" t="s">
        <v>165</v>
      </c>
      <c r="J20" s="16" t="s">
        <v>68</v>
      </c>
      <c r="K20" s="12">
        <v>1</v>
      </c>
      <c r="L20" s="16" t="s">
        <v>69</v>
      </c>
      <c r="M20" s="16" t="s">
        <v>252</v>
      </c>
      <c r="N20" s="16" t="s">
        <v>514</v>
      </c>
      <c r="O20" s="16" t="s">
        <v>312</v>
      </c>
      <c r="P20" s="16" t="s">
        <v>515</v>
      </c>
      <c r="Q20" s="16" t="s">
        <v>73</v>
      </c>
      <c r="R20" s="16" t="s">
        <v>74</v>
      </c>
      <c r="S20" s="16" t="s">
        <v>75</v>
      </c>
      <c r="T20" s="16" t="s">
        <v>193</v>
      </c>
      <c r="U20" s="16" t="s">
        <v>133</v>
      </c>
      <c r="V20" s="16" t="s">
        <v>255</v>
      </c>
      <c r="W20" s="16" t="s">
        <v>516</v>
      </c>
      <c r="X20" s="16" t="s">
        <v>315</v>
      </c>
      <c r="Y20" s="26" t="s">
        <v>93</v>
      </c>
      <c r="Z20" s="10" t="s">
        <v>448</v>
      </c>
      <c r="AA20" s="26" t="s">
        <v>83</v>
      </c>
      <c r="AB20" s="26" t="s">
        <v>401</v>
      </c>
      <c r="AC20" s="34"/>
      <c r="AD20" s="13"/>
      <c r="AE20" s="13"/>
      <c r="AF20" s="34"/>
      <c r="AG20" s="34"/>
      <c r="AH20" s="34"/>
      <c r="AI20" s="13"/>
    </row>
    <row r="21" ht="60" spans="1:35">
      <c r="A21" s="13"/>
      <c r="B21" s="13"/>
      <c r="C21" s="13"/>
      <c r="D21" s="13"/>
      <c r="E21" s="12" t="s">
        <v>518</v>
      </c>
      <c r="F21" s="12" t="s">
        <v>512</v>
      </c>
      <c r="G21" s="12" t="s">
        <v>524</v>
      </c>
      <c r="H21" s="12">
        <v>103.7</v>
      </c>
      <c r="I21" s="16" t="s">
        <v>165</v>
      </c>
      <c r="J21" s="16" t="s">
        <v>68</v>
      </c>
      <c r="K21" s="12">
        <v>1</v>
      </c>
      <c r="L21" s="16" t="s">
        <v>69</v>
      </c>
      <c r="M21" s="16" t="s">
        <v>252</v>
      </c>
      <c r="N21" s="16" t="s">
        <v>514</v>
      </c>
      <c r="O21" s="16" t="s">
        <v>312</v>
      </c>
      <c r="P21" s="16" t="s">
        <v>515</v>
      </c>
      <c r="Q21" s="16" t="s">
        <v>73</v>
      </c>
      <c r="R21" s="16" t="s">
        <v>74</v>
      </c>
      <c r="S21" s="16" t="s">
        <v>75</v>
      </c>
      <c r="T21" s="16" t="s">
        <v>193</v>
      </c>
      <c r="U21" s="16" t="s">
        <v>133</v>
      </c>
      <c r="V21" s="16" t="s">
        <v>255</v>
      </c>
      <c r="W21" s="16" t="s">
        <v>516</v>
      </c>
      <c r="X21" s="16" t="s">
        <v>315</v>
      </c>
      <c r="Y21" s="26" t="s">
        <v>81</v>
      </c>
      <c r="Z21" s="10" t="s">
        <v>448</v>
      </c>
      <c r="AA21" s="26" t="s">
        <v>83</v>
      </c>
      <c r="AB21" s="26" t="s">
        <v>401</v>
      </c>
      <c r="AC21" s="34"/>
      <c r="AD21" s="13"/>
      <c r="AE21" s="13"/>
      <c r="AF21" s="34"/>
      <c r="AG21" s="34"/>
      <c r="AH21" s="34"/>
      <c r="AI21" s="13"/>
    </row>
    <row r="22" ht="60" spans="1:35">
      <c r="A22" s="13"/>
      <c r="B22" s="13"/>
      <c r="C22" s="13"/>
      <c r="D22" s="11" t="s">
        <v>528</v>
      </c>
      <c r="E22" s="12" t="s">
        <v>511</v>
      </c>
      <c r="F22" s="12" t="s">
        <v>512</v>
      </c>
      <c r="G22" s="12" t="s">
        <v>524</v>
      </c>
      <c r="H22" s="12">
        <v>103.7</v>
      </c>
      <c r="I22" s="16" t="s">
        <v>165</v>
      </c>
      <c r="J22" s="16" t="s">
        <v>68</v>
      </c>
      <c r="K22" s="12">
        <v>1</v>
      </c>
      <c r="L22" s="16" t="s">
        <v>69</v>
      </c>
      <c r="M22" s="16" t="s">
        <v>252</v>
      </c>
      <c r="N22" s="16" t="s">
        <v>514</v>
      </c>
      <c r="O22" s="16" t="s">
        <v>312</v>
      </c>
      <c r="P22" s="16" t="s">
        <v>515</v>
      </c>
      <c r="Q22" s="16" t="s">
        <v>73</v>
      </c>
      <c r="R22" s="16" t="s">
        <v>132</v>
      </c>
      <c r="S22" s="16" t="s">
        <v>75</v>
      </c>
      <c r="T22" s="16" t="s">
        <v>193</v>
      </c>
      <c r="U22" s="16" t="s">
        <v>133</v>
      </c>
      <c r="V22" s="16" t="s">
        <v>255</v>
      </c>
      <c r="W22" s="16" t="s">
        <v>516</v>
      </c>
      <c r="X22" s="16" t="s">
        <v>315</v>
      </c>
      <c r="Y22" s="26" t="s">
        <v>93</v>
      </c>
      <c r="Z22" s="10" t="s">
        <v>448</v>
      </c>
      <c r="AA22" s="26" t="s">
        <v>83</v>
      </c>
      <c r="AB22" s="26" t="s">
        <v>401</v>
      </c>
      <c r="AC22" s="34"/>
      <c r="AD22" s="13"/>
      <c r="AE22" s="13"/>
      <c r="AF22" s="34"/>
      <c r="AG22" s="34"/>
      <c r="AH22" s="34"/>
      <c r="AI22" s="13"/>
    </row>
    <row r="23" ht="60" spans="1:35">
      <c r="A23" s="13"/>
      <c r="B23" s="13"/>
      <c r="C23" s="13"/>
      <c r="D23" s="13"/>
      <c r="E23" s="12" t="s">
        <v>518</v>
      </c>
      <c r="F23" s="12" t="s">
        <v>512</v>
      </c>
      <c r="G23" s="12" t="s">
        <v>524</v>
      </c>
      <c r="H23" s="12">
        <v>103.7</v>
      </c>
      <c r="I23" s="16" t="s">
        <v>165</v>
      </c>
      <c r="J23" s="16" t="s">
        <v>68</v>
      </c>
      <c r="K23" s="12">
        <v>1</v>
      </c>
      <c r="L23" s="16" t="s">
        <v>69</v>
      </c>
      <c r="M23" s="16" t="s">
        <v>252</v>
      </c>
      <c r="N23" s="16" t="s">
        <v>514</v>
      </c>
      <c r="O23" s="16" t="s">
        <v>312</v>
      </c>
      <c r="P23" s="16" t="s">
        <v>515</v>
      </c>
      <c r="Q23" s="16" t="s">
        <v>73</v>
      </c>
      <c r="R23" s="16" t="s">
        <v>132</v>
      </c>
      <c r="S23" s="16" t="s">
        <v>75</v>
      </c>
      <c r="T23" s="16" t="s">
        <v>193</v>
      </c>
      <c r="U23" s="16" t="s">
        <v>133</v>
      </c>
      <c r="V23" s="16" t="s">
        <v>255</v>
      </c>
      <c r="W23" s="16" t="s">
        <v>516</v>
      </c>
      <c r="X23" s="16" t="s">
        <v>315</v>
      </c>
      <c r="Y23" s="26" t="s">
        <v>81</v>
      </c>
      <c r="Z23" s="10" t="s">
        <v>448</v>
      </c>
      <c r="AA23" s="26" t="s">
        <v>83</v>
      </c>
      <c r="AB23" s="26" t="s">
        <v>401</v>
      </c>
      <c r="AC23" s="34"/>
      <c r="AD23" s="13"/>
      <c r="AE23" s="13"/>
      <c r="AF23" s="34"/>
      <c r="AG23" s="34"/>
      <c r="AH23" s="34"/>
      <c r="AI23" s="13"/>
    </row>
    <row r="24" ht="60" spans="1:35">
      <c r="A24" s="13"/>
      <c r="B24" s="13"/>
      <c r="C24" s="13"/>
      <c r="D24" s="11" t="s">
        <v>529</v>
      </c>
      <c r="E24" s="12" t="s">
        <v>511</v>
      </c>
      <c r="F24" s="12" t="s">
        <v>512</v>
      </c>
      <c r="G24" s="12" t="s">
        <v>524</v>
      </c>
      <c r="H24" s="12">
        <v>103.7</v>
      </c>
      <c r="I24" s="16" t="s">
        <v>165</v>
      </c>
      <c r="J24" s="16" t="s">
        <v>68</v>
      </c>
      <c r="K24" s="12">
        <v>1</v>
      </c>
      <c r="L24" s="16" t="s">
        <v>69</v>
      </c>
      <c r="M24" s="16" t="s">
        <v>252</v>
      </c>
      <c r="N24" s="16" t="s">
        <v>514</v>
      </c>
      <c r="O24" s="16" t="s">
        <v>312</v>
      </c>
      <c r="P24" s="16" t="s">
        <v>515</v>
      </c>
      <c r="Q24" s="16" t="s">
        <v>73</v>
      </c>
      <c r="R24" s="16" t="s">
        <v>74</v>
      </c>
      <c r="S24" s="16" t="s">
        <v>75</v>
      </c>
      <c r="T24" s="16" t="s">
        <v>193</v>
      </c>
      <c r="U24" s="16" t="s">
        <v>133</v>
      </c>
      <c r="V24" s="16" t="s">
        <v>255</v>
      </c>
      <c r="W24" s="16" t="s">
        <v>516</v>
      </c>
      <c r="X24" s="16" t="s">
        <v>315</v>
      </c>
      <c r="Y24" s="26" t="s">
        <v>93</v>
      </c>
      <c r="Z24" s="10" t="s">
        <v>448</v>
      </c>
      <c r="AA24" s="26" t="s">
        <v>83</v>
      </c>
      <c r="AB24" s="26" t="s">
        <v>401</v>
      </c>
      <c r="AC24" s="34"/>
      <c r="AD24" s="13"/>
      <c r="AE24" s="13"/>
      <c r="AF24" s="34"/>
      <c r="AG24" s="34"/>
      <c r="AH24" s="34"/>
      <c r="AI24" s="13"/>
    </row>
    <row r="25" ht="60" spans="1:35">
      <c r="A25" s="13"/>
      <c r="B25" s="13"/>
      <c r="C25" s="13"/>
      <c r="D25" s="13"/>
      <c r="E25" s="12" t="s">
        <v>518</v>
      </c>
      <c r="F25" s="12" t="s">
        <v>512</v>
      </c>
      <c r="G25" s="12" t="s">
        <v>524</v>
      </c>
      <c r="H25" s="12">
        <v>103.7</v>
      </c>
      <c r="I25" s="16" t="s">
        <v>165</v>
      </c>
      <c r="J25" s="16" t="s">
        <v>68</v>
      </c>
      <c r="K25" s="12">
        <v>1</v>
      </c>
      <c r="L25" s="16" t="s">
        <v>69</v>
      </c>
      <c r="M25" s="16" t="s">
        <v>252</v>
      </c>
      <c r="N25" s="16" t="s">
        <v>514</v>
      </c>
      <c r="O25" s="16" t="s">
        <v>312</v>
      </c>
      <c r="P25" s="16" t="s">
        <v>515</v>
      </c>
      <c r="Q25" s="16" t="s">
        <v>73</v>
      </c>
      <c r="R25" s="16" t="s">
        <v>74</v>
      </c>
      <c r="S25" s="16" t="s">
        <v>75</v>
      </c>
      <c r="T25" s="16" t="s">
        <v>193</v>
      </c>
      <c r="U25" s="16" t="s">
        <v>133</v>
      </c>
      <c r="V25" s="16" t="s">
        <v>255</v>
      </c>
      <c r="W25" s="16" t="s">
        <v>516</v>
      </c>
      <c r="X25" s="16" t="s">
        <v>315</v>
      </c>
      <c r="Y25" s="26" t="s">
        <v>81</v>
      </c>
      <c r="Z25" s="10" t="s">
        <v>448</v>
      </c>
      <c r="AA25" s="26" t="s">
        <v>83</v>
      </c>
      <c r="AB25" s="26" t="s">
        <v>401</v>
      </c>
      <c r="AC25" s="34"/>
      <c r="AD25" s="13"/>
      <c r="AE25" s="13"/>
      <c r="AF25" s="34"/>
      <c r="AG25" s="34"/>
      <c r="AH25" s="34"/>
      <c r="AI25" s="13"/>
    </row>
    <row r="26" ht="60" spans="1:35">
      <c r="A26" s="13"/>
      <c r="B26" s="13"/>
      <c r="C26" s="13"/>
      <c r="D26" s="11" t="s">
        <v>530</v>
      </c>
      <c r="E26" s="12" t="s">
        <v>511</v>
      </c>
      <c r="F26" s="12" t="s">
        <v>512</v>
      </c>
      <c r="G26" s="12" t="s">
        <v>524</v>
      </c>
      <c r="H26" s="12">
        <v>103.7</v>
      </c>
      <c r="I26" s="16" t="s">
        <v>165</v>
      </c>
      <c r="J26" s="16" t="s">
        <v>68</v>
      </c>
      <c r="K26" s="12">
        <v>1</v>
      </c>
      <c r="L26" s="16" t="s">
        <v>69</v>
      </c>
      <c r="M26" s="16" t="s">
        <v>252</v>
      </c>
      <c r="N26" s="16" t="s">
        <v>514</v>
      </c>
      <c r="O26" s="16" t="s">
        <v>312</v>
      </c>
      <c r="P26" s="16" t="s">
        <v>515</v>
      </c>
      <c r="Q26" s="16" t="s">
        <v>73</v>
      </c>
      <c r="R26" s="16" t="s">
        <v>74</v>
      </c>
      <c r="S26" s="16" t="s">
        <v>75</v>
      </c>
      <c r="T26" s="16" t="s">
        <v>193</v>
      </c>
      <c r="U26" s="16" t="s">
        <v>133</v>
      </c>
      <c r="V26" s="16" t="s">
        <v>255</v>
      </c>
      <c r="W26" s="16" t="s">
        <v>516</v>
      </c>
      <c r="X26" s="16" t="s">
        <v>315</v>
      </c>
      <c r="Y26" s="26" t="s">
        <v>93</v>
      </c>
      <c r="Z26" s="10" t="s">
        <v>448</v>
      </c>
      <c r="AA26" s="26" t="s">
        <v>83</v>
      </c>
      <c r="AB26" s="26" t="s">
        <v>401</v>
      </c>
      <c r="AC26" s="34"/>
      <c r="AD26" s="13"/>
      <c r="AE26" s="13"/>
      <c r="AF26" s="34"/>
      <c r="AG26" s="34"/>
      <c r="AH26" s="34"/>
      <c r="AI26" s="13"/>
    </row>
    <row r="27" ht="60" spans="1:35">
      <c r="A27" s="13"/>
      <c r="B27" s="13"/>
      <c r="C27" s="13"/>
      <c r="D27" s="13"/>
      <c r="E27" s="12" t="s">
        <v>518</v>
      </c>
      <c r="F27" s="12" t="s">
        <v>512</v>
      </c>
      <c r="G27" s="12" t="s">
        <v>524</v>
      </c>
      <c r="H27" s="12">
        <v>103.7</v>
      </c>
      <c r="I27" s="16" t="s">
        <v>165</v>
      </c>
      <c r="J27" s="16" t="s">
        <v>68</v>
      </c>
      <c r="K27" s="12">
        <v>1</v>
      </c>
      <c r="L27" s="16" t="s">
        <v>69</v>
      </c>
      <c r="M27" s="16" t="s">
        <v>252</v>
      </c>
      <c r="N27" s="16" t="s">
        <v>514</v>
      </c>
      <c r="O27" s="16" t="s">
        <v>312</v>
      </c>
      <c r="P27" s="16" t="s">
        <v>515</v>
      </c>
      <c r="Q27" s="16" t="s">
        <v>73</v>
      </c>
      <c r="R27" s="16" t="s">
        <v>74</v>
      </c>
      <c r="S27" s="16" t="s">
        <v>75</v>
      </c>
      <c r="T27" s="16" t="s">
        <v>193</v>
      </c>
      <c r="U27" s="16" t="s">
        <v>133</v>
      </c>
      <c r="V27" s="16" t="s">
        <v>255</v>
      </c>
      <c r="W27" s="16" t="s">
        <v>516</v>
      </c>
      <c r="X27" s="16" t="s">
        <v>315</v>
      </c>
      <c r="Y27" s="26" t="s">
        <v>81</v>
      </c>
      <c r="Z27" s="10" t="s">
        <v>448</v>
      </c>
      <c r="AA27" s="26" t="s">
        <v>83</v>
      </c>
      <c r="AB27" s="26" t="s">
        <v>401</v>
      </c>
      <c r="AC27" s="34"/>
      <c r="AD27" s="13"/>
      <c r="AE27" s="13"/>
      <c r="AF27" s="34"/>
      <c r="AG27" s="34"/>
      <c r="AH27" s="34"/>
      <c r="AI27" s="13"/>
    </row>
    <row r="28" ht="60" spans="1:35">
      <c r="A28" s="13"/>
      <c r="B28" s="13"/>
      <c r="C28" s="13"/>
      <c r="D28" s="11" t="s">
        <v>531</v>
      </c>
      <c r="E28" s="12" t="s">
        <v>511</v>
      </c>
      <c r="F28" s="12" t="s">
        <v>512</v>
      </c>
      <c r="G28" s="12" t="s">
        <v>524</v>
      </c>
      <c r="H28" s="12">
        <v>103.7</v>
      </c>
      <c r="I28" s="16" t="s">
        <v>165</v>
      </c>
      <c r="J28" s="16" t="s">
        <v>68</v>
      </c>
      <c r="K28" s="12">
        <v>1</v>
      </c>
      <c r="L28" s="16" t="s">
        <v>69</v>
      </c>
      <c r="M28" s="16" t="s">
        <v>252</v>
      </c>
      <c r="N28" s="16" t="s">
        <v>514</v>
      </c>
      <c r="O28" s="16" t="s">
        <v>312</v>
      </c>
      <c r="P28" s="16" t="s">
        <v>515</v>
      </c>
      <c r="Q28" s="16" t="s">
        <v>73</v>
      </c>
      <c r="R28" s="16" t="s">
        <v>74</v>
      </c>
      <c r="S28" s="16" t="s">
        <v>75</v>
      </c>
      <c r="T28" s="16" t="s">
        <v>193</v>
      </c>
      <c r="U28" s="16" t="s">
        <v>133</v>
      </c>
      <c r="V28" s="16" t="s">
        <v>255</v>
      </c>
      <c r="W28" s="16" t="s">
        <v>516</v>
      </c>
      <c r="X28" s="16" t="s">
        <v>315</v>
      </c>
      <c r="Y28" s="26" t="s">
        <v>93</v>
      </c>
      <c r="Z28" s="10" t="s">
        <v>448</v>
      </c>
      <c r="AA28" s="26" t="s">
        <v>83</v>
      </c>
      <c r="AB28" s="26" t="s">
        <v>401</v>
      </c>
      <c r="AC28" s="34"/>
      <c r="AD28" s="13"/>
      <c r="AE28" s="13"/>
      <c r="AF28" s="34"/>
      <c r="AG28" s="34"/>
      <c r="AH28" s="34"/>
      <c r="AI28" s="13"/>
    </row>
    <row r="29" ht="60" spans="1:35">
      <c r="A29" s="13"/>
      <c r="B29" s="13"/>
      <c r="C29" s="13"/>
      <c r="D29" s="13"/>
      <c r="E29" s="12" t="s">
        <v>518</v>
      </c>
      <c r="F29" s="12" t="s">
        <v>512</v>
      </c>
      <c r="G29" s="12" t="s">
        <v>524</v>
      </c>
      <c r="H29" s="12">
        <v>103.7</v>
      </c>
      <c r="I29" s="16" t="s">
        <v>165</v>
      </c>
      <c r="J29" s="16" t="s">
        <v>68</v>
      </c>
      <c r="K29" s="12">
        <v>1</v>
      </c>
      <c r="L29" s="16" t="s">
        <v>69</v>
      </c>
      <c r="M29" s="16" t="s">
        <v>252</v>
      </c>
      <c r="N29" s="16" t="s">
        <v>514</v>
      </c>
      <c r="O29" s="16" t="s">
        <v>312</v>
      </c>
      <c r="P29" s="16" t="s">
        <v>515</v>
      </c>
      <c r="Q29" s="16" t="s">
        <v>73</v>
      </c>
      <c r="R29" s="16" t="s">
        <v>74</v>
      </c>
      <c r="S29" s="16" t="s">
        <v>75</v>
      </c>
      <c r="T29" s="16" t="s">
        <v>193</v>
      </c>
      <c r="U29" s="16" t="s">
        <v>133</v>
      </c>
      <c r="V29" s="16" t="s">
        <v>255</v>
      </c>
      <c r="W29" s="16" t="s">
        <v>516</v>
      </c>
      <c r="X29" s="16" t="s">
        <v>315</v>
      </c>
      <c r="Y29" s="26" t="s">
        <v>81</v>
      </c>
      <c r="Z29" s="10" t="s">
        <v>448</v>
      </c>
      <c r="AA29" s="26" t="s">
        <v>83</v>
      </c>
      <c r="AB29" s="26" t="s">
        <v>401</v>
      </c>
      <c r="AC29" s="34"/>
      <c r="AD29" s="13"/>
      <c r="AE29" s="13"/>
      <c r="AF29" s="34"/>
      <c r="AG29" s="34"/>
      <c r="AH29" s="34"/>
      <c r="AI29" s="13"/>
    </row>
    <row r="30" ht="60" spans="1:35">
      <c r="A30" s="13"/>
      <c r="B30" s="13"/>
      <c r="C30" s="13"/>
      <c r="D30" s="11" t="s">
        <v>532</v>
      </c>
      <c r="E30" s="12" t="s">
        <v>511</v>
      </c>
      <c r="F30" s="12" t="s">
        <v>533</v>
      </c>
      <c r="G30" s="12" t="s">
        <v>534</v>
      </c>
      <c r="H30" s="12">
        <v>100.2</v>
      </c>
      <c r="I30" s="16" t="s">
        <v>165</v>
      </c>
      <c r="J30" s="16" t="s">
        <v>68</v>
      </c>
      <c r="K30" s="12">
        <v>1</v>
      </c>
      <c r="L30" s="16" t="s">
        <v>69</v>
      </c>
      <c r="M30" s="16" t="s">
        <v>252</v>
      </c>
      <c r="N30" s="16" t="s">
        <v>514</v>
      </c>
      <c r="O30" s="16" t="s">
        <v>312</v>
      </c>
      <c r="P30" s="16" t="s">
        <v>535</v>
      </c>
      <c r="Q30" s="16" t="s">
        <v>73</v>
      </c>
      <c r="R30" s="16" t="s">
        <v>74</v>
      </c>
      <c r="S30" s="16" t="s">
        <v>75</v>
      </c>
      <c r="T30" s="16" t="s">
        <v>193</v>
      </c>
      <c r="U30" s="16" t="s">
        <v>133</v>
      </c>
      <c r="V30" s="16" t="s">
        <v>255</v>
      </c>
      <c r="W30" s="16" t="s">
        <v>516</v>
      </c>
      <c r="X30" s="16" t="s">
        <v>315</v>
      </c>
      <c r="Y30" s="26" t="s">
        <v>93</v>
      </c>
      <c r="Z30" s="10" t="s">
        <v>448</v>
      </c>
      <c r="AA30" s="26" t="s">
        <v>83</v>
      </c>
      <c r="AB30" s="26" t="s">
        <v>401</v>
      </c>
      <c r="AC30" s="34"/>
      <c r="AD30" s="13"/>
      <c r="AE30" s="13"/>
      <c r="AF30" s="34"/>
      <c r="AG30" s="34"/>
      <c r="AH30" s="34"/>
      <c r="AI30" s="13"/>
    </row>
    <row r="31" ht="60" spans="1:35">
      <c r="A31" s="13"/>
      <c r="B31" s="13"/>
      <c r="C31" s="13"/>
      <c r="D31" s="13"/>
      <c r="E31" s="12" t="s">
        <v>518</v>
      </c>
      <c r="F31" s="12" t="s">
        <v>533</v>
      </c>
      <c r="G31" s="12" t="s">
        <v>534</v>
      </c>
      <c r="H31" s="12">
        <v>100.2</v>
      </c>
      <c r="I31" s="16" t="s">
        <v>165</v>
      </c>
      <c r="J31" s="16" t="s">
        <v>68</v>
      </c>
      <c r="K31" s="12">
        <v>1</v>
      </c>
      <c r="L31" s="16" t="s">
        <v>69</v>
      </c>
      <c r="M31" s="16" t="s">
        <v>252</v>
      </c>
      <c r="N31" s="16" t="s">
        <v>514</v>
      </c>
      <c r="O31" s="16" t="s">
        <v>312</v>
      </c>
      <c r="P31" s="16" t="s">
        <v>535</v>
      </c>
      <c r="Q31" s="16" t="s">
        <v>73</v>
      </c>
      <c r="R31" s="16" t="s">
        <v>74</v>
      </c>
      <c r="S31" s="16" t="s">
        <v>75</v>
      </c>
      <c r="T31" s="16" t="s">
        <v>193</v>
      </c>
      <c r="U31" s="16" t="s">
        <v>133</v>
      </c>
      <c r="V31" s="16" t="s">
        <v>255</v>
      </c>
      <c r="W31" s="16" t="s">
        <v>516</v>
      </c>
      <c r="X31" s="16" t="s">
        <v>315</v>
      </c>
      <c r="Y31" s="26" t="s">
        <v>81</v>
      </c>
      <c r="Z31" s="10" t="s">
        <v>448</v>
      </c>
      <c r="AA31" s="26" t="s">
        <v>83</v>
      </c>
      <c r="AB31" s="26" t="s">
        <v>401</v>
      </c>
      <c r="AC31" s="34"/>
      <c r="AD31" s="13"/>
      <c r="AE31" s="13"/>
      <c r="AF31" s="34"/>
      <c r="AG31" s="34"/>
      <c r="AH31" s="34"/>
      <c r="AI31" s="13"/>
    </row>
    <row r="32" ht="57" customHeight="1" spans="1:35">
      <c r="A32" s="9"/>
      <c r="B32" s="9"/>
      <c r="C32" s="14" t="s">
        <v>226</v>
      </c>
      <c r="D32" s="15" t="s">
        <v>536</v>
      </c>
      <c r="E32" s="12" t="s">
        <v>162</v>
      </c>
      <c r="F32" s="16" t="s">
        <v>268</v>
      </c>
      <c r="G32" s="12" t="s">
        <v>537</v>
      </c>
      <c r="H32" s="12">
        <v>21.2</v>
      </c>
      <c r="I32" s="16" t="s">
        <v>165</v>
      </c>
      <c r="J32" s="16" t="s">
        <v>68</v>
      </c>
      <c r="K32" s="12">
        <v>2</v>
      </c>
      <c r="L32" s="16" t="s">
        <v>538</v>
      </c>
      <c r="M32" s="16" t="s">
        <v>153</v>
      </c>
      <c r="N32" s="16" t="s">
        <v>539</v>
      </c>
      <c r="O32" s="16" t="s">
        <v>540</v>
      </c>
      <c r="P32" s="16" t="s">
        <v>541</v>
      </c>
      <c r="Q32" s="16" t="s">
        <v>73</v>
      </c>
      <c r="R32" s="16" t="s">
        <v>74</v>
      </c>
      <c r="S32" s="16" t="s">
        <v>75</v>
      </c>
      <c r="T32" s="16" t="s">
        <v>542</v>
      </c>
      <c r="U32" s="16" t="s">
        <v>543</v>
      </c>
      <c r="V32" s="16" t="s">
        <v>303</v>
      </c>
      <c r="W32" s="16" t="s">
        <v>544</v>
      </c>
      <c r="X32" s="16" t="s">
        <v>545</v>
      </c>
      <c r="Y32" s="26" t="s">
        <v>93</v>
      </c>
      <c r="Z32" s="16" t="s">
        <v>232</v>
      </c>
      <c r="AA32" s="26" t="s">
        <v>83</v>
      </c>
      <c r="AB32" s="26" t="s">
        <v>233</v>
      </c>
      <c r="AC32" s="33"/>
      <c r="AD32" s="33"/>
      <c r="AE32" s="33"/>
      <c r="AF32" s="33"/>
      <c r="AG32" s="33"/>
      <c r="AH32" s="33"/>
      <c r="AI32" s="33"/>
    </row>
    <row r="33" ht="59.25" customHeight="1" spans="1:35">
      <c r="A33" s="9"/>
      <c r="B33" s="9"/>
      <c r="C33" s="14"/>
      <c r="D33" s="17"/>
      <c r="E33" s="12" t="s">
        <v>546</v>
      </c>
      <c r="F33" s="16" t="s">
        <v>268</v>
      </c>
      <c r="G33" s="12" t="s">
        <v>537</v>
      </c>
      <c r="H33" s="12">
        <v>21.2</v>
      </c>
      <c r="I33" s="16" t="s">
        <v>165</v>
      </c>
      <c r="J33" s="16" t="s">
        <v>68</v>
      </c>
      <c r="K33" s="12">
        <v>2</v>
      </c>
      <c r="L33" s="16" t="s">
        <v>547</v>
      </c>
      <c r="M33" s="16" t="s">
        <v>153</v>
      </c>
      <c r="N33" s="16" t="s">
        <v>539</v>
      </c>
      <c r="O33" s="16" t="s">
        <v>548</v>
      </c>
      <c r="P33" s="16" t="s">
        <v>541</v>
      </c>
      <c r="Q33" s="16" t="s">
        <v>73</v>
      </c>
      <c r="R33" s="16" t="s">
        <v>74</v>
      </c>
      <c r="S33" s="16" t="s">
        <v>75</v>
      </c>
      <c r="T33" s="16" t="s">
        <v>549</v>
      </c>
      <c r="U33" s="16" t="s">
        <v>543</v>
      </c>
      <c r="V33" s="16" t="s">
        <v>127</v>
      </c>
      <c r="W33" s="16" t="s">
        <v>544</v>
      </c>
      <c r="X33" s="16" t="s">
        <v>550</v>
      </c>
      <c r="Y33" s="26" t="s">
        <v>93</v>
      </c>
      <c r="Z33" s="16" t="s">
        <v>232</v>
      </c>
      <c r="AA33" s="16" t="s">
        <v>232</v>
      </c>
      <c r="AB33" s="26" t="s">
        <v>233</v>
      </c>
      <c r="AC33" s="33"/>
      <c r="AD33" s="33"/>
      <c r="AE33" s="33"/>
      <c r="AF33" s="33"/>
      <c r="AG33" s="33"/>
      <c r="AH33" s="33"/>
      <c r="AI33" s="33"/>
    </row>
    <row r="34" ht="28.5" customHeight="1" spans="1:35">
      <c r="A34" s="9"/>
      <c r="B34" s="9"/>
      <c r="C34" s="14"/>
      <c r="D34" s="17"/>
      <c r="E34" s="18" t="s">
        <v>551</v>
      </c>
      <c r="F34" s="16" t="s">
        <v>552</v>
      </c>
      <c r="G34" s="18" t="s">
        <v>553</v>
      </c>
      <c r="H34" s="18">
        <v>6</v>
      </c>
      <c r="I34" s="21" t="s">
        <v>314</v>
      </c>
      <c r="J34" s="21" t="s">
        <v>314</v>
      </c>
      <c r="K34" s="18">
        <v>2</v>
      </c>
      <c r="L34" s="21" t="s">
        <v>314</v>
      </c>
      <c r="M34" s="21" t="s">
        <v>333</v>
      </c>
      <c r="N34" s="21" t="s">
        <v>314</v>
      </c>
      <c r="O34" s="21" t="s">
        <v>314</v>
      </c>
      <c r="P34" s="21" t="s">
        <v>231</v>
      </c>
      <c r="Q34" s="21" t="s">
        <v>314</v>
      </c>
      <c r="R34" s="21" t="s">
        <v>314</v>
      </c>
      <c r="S34" s="21" t="s">
        <v>314</v>
      </c>
      <c r="T34" s="21" t="s">
        <v>314</v>
      </c>
      <c r="U34" s="21" t="s">
        <v>314</v>
      </c>
      <c r="V34" s="21" t="s">
        <v>554</v>
      </c>
      <c r="W34" s="21" t="s">
        <v>314</v>
      </c>
      <c r="X34" s="21" t="s">
        <v>314</v>
      </c>
      <c r="Y34" s="35" t="s">
        <v>81</v>
      </c>
      <c r="Z34" s="16" t="s">
        <v>232</v>
      </c>
      <c r="AA34" s="16" t="s">
        <v>232</v>
      </c>
      <c r="AB34" s="35" t="s">
        <v>314</v>
      </c>
      <c r="AC34" s="33"/>
      <c r="AD34" s="33"/>
      <c r="AE34" s="33"/>
      <c r="AF34" s="33"/>
      <c r="AG34" s="33"/>
      <c r="AH34" s="33"/>
      <c r="AI34" s="33"/>
    </row>
    <row r="35" ht="30" customHeight="1" spans="1:35">
      <c r="A35" s="9"/>
      <c r="B35" s="9"/>
      <c r="C35" s="14"/>
      <c r="D35" s="17"/>
      <c r="E35" s="18" t="s">
        <v>551</v>
      </c>
      <c r="F35" s="16" t="s">
        <v>552</v>
      </c>
      <c r="G35" s="12" t="s">
        <v>555</v>
      </c>
      <c r="H35" s="12">
        <v>5</v>
      </c>
      <c r="I35" s="21" t="s">
        <v>314</v>
      </c>
      <c r="J35" s="21" t="s">
        <v>314</v>
      </c>
      <c r="K35" s="12">
        <v>2</v>
      </c>
      <c r="L35" s="21" t="s">
        <v>314</v>
      </c>
      <c r="M35" s="21" t="s">
        <v>333</v>
      </c>
      <c r="N35" s="21" t="s">
        <v>314</v>
      </c>
      <c r="O35" s="21" t="s">
        <v>314</v>
      </c>
      <c r="P35" s="16" t="s">
        <v>556</v>
      </c>
      <c r="Q35" s="21" t="s">
        <v>314</v>
      </c>
      <c r="R35" s="21" t="s">
        <v>314</v>
      </c>
      <c r="S35" s="21" t="s">
        <v>314</v>
      </c>
      <c r="T35" s="21" t="s">
        <v>314</v>
      </c>
      <c r="U35" s="21" t="s">
        <v>314</v>
      </c>
      <c r="V35" s="21" t="s">
        <v>314</v>
      </c>
      <c r="W35" s="21" t="s">
        <v>314</v>
      </c>
      <c r="X35" s="21" t="s">
        <v>314</v>
      </c>
      <c r="Y35" s="35" t="s">
        <v>81</v>
      </c>
      <c r="Z35" s="16" t="s">
        <v>232</v>
      </c>
      <c r="AA35" s="16" t="s">
        <v>232</v>
      </c>
      <c r="AB35" s="35" t="s">
        <v>314</v>
      </c>
      <c r="AC35" s="33"/>
      <c r="AD35" s="33"/>
      <c r="AE35" s="33"/>
      <c r="AF35" s="33"/>
      <c r="AG35" s="33"/>
      <c r="AH35" s="33"/>
      <c r="AI35" s="33"/>
    </row>
    <row r="36" ht="26.25" customHeight="1" spans="1:35">
      <c r="A36" s="9"/>
      <c r="B36" s="9"/>
      <c r="C36" s="14"/>
      <c r="D36" s="19"/>
      <c r="E36" s="12" t="s">
        <v>551</v>
      </c>
      <c r="F36" s="16" t="s">
        <v>552</v>
      </c>
      <c r="G36" s="12" t="s">
        <v>557</v>
      </c>
      <c r="H36" s="12">
        <v>5</v>
      </c>
      <c r="I36" s="16" t="s">
        <v>314</v>
      </c>
      <c r="J36" s="16" t="s">
        <v>314</v>
      </c>
      <c r="K36" s="12">
        <v>2</v>
      </c>
      <c r="L36" s="16" t="s">
        <v>314</v>
      </c>
      <c r="M36" s="16" t="s">
        <v>333</v>
      </c>
      <c r="N36" s="16" t="s">
        <v>314</v>
      </c>
      <c r="O36" s="16" t="s">
        <v>314</v>
      </c>
      <c r="P36" s="16" t="s">
        <v>558</v>
      </c>
      <c r="Q36" s="16" t="s">
        <v>314</v>
      </c>
      <c r="R36" s="16" t="s">
        <v>314</v>
      </c>
      <c r="S36" s="16" t="s">
        <v>314</v>
      </c>
      <c r="T36" s="16" t="s">
        <v>314</v>
      </c>
      <c r="U36" s="16" t="s">
        <v>314</v>
      </c>
      <c r="V36" s="16" t="s">
        <v>314</v>
      </c>
      <c r="W36" s="16" t="s">
        <v>314</v>
      </c>
      <c r="X36" s="16" t="s">
        <v>314</v>
      </c>
      <c r="Y36" s="26" t="s">
        <v>81</v>
      </c>
      <c r="Z36" s="16" t="s">
        <v>232</v>
      </c>
      <c r="AA36" s="16" t="s">
        <v>232</v>
      </c>
      <c r="AB36" s="26" t="s">
        <v>314</v>
      </c>
      <c r="AC36" s="33"/>
      <c r="AD36" s="33"/>
      <c r="AE36" s="33"/>
      <c r="AF36" s="33"/>
      <c r="AG36" s="33"/>
      <c r="AH36" s="33"/>
      <c r="AI36" s="33"/>
    </row>
    <row r="37" ht="27.75" customHeight="1" spans="1:35">
      <c r="A37" s="13"/>
      <c r="B37" s="13"/>
      <c r="C37" s="20"/>
      <c r="D37" s="18" t="s">
        <v>559</v>
      </c>
      <c r="E37" s="18" t="s">
        <v>329</v>
      </c>
      <c r="F37" s="21" t="s">
        <v>124</v>
      </c>
      <c r="G37" s="18" t="s">
        <v>560</v>
      </c>
      <c r="H37" s="18">
        <v>8.1</v>
      </c>
      <c r="I37" s="21" t="s">
        <v>165</v>
      </c>
      <c r="J37" s="21" t="s">
        <v>68</v>
      </c>
      <c r="K37" s="18">
        <v>1</v>
      </c>
      <c r="L37" s="21" t="s">
        <v>332</v>
      </c>
      <c r="M37" s="21" t="s">
        <v>477</v>
      </c>
      <c r="N37" s="21" t="s">
        <v>129</v>
      </c>
      <c r="O37" s="21" t="s">
        <v>561</v>
      </c>
      <c r="P37" s="21" t="s">
        <v>336</v>
      </c>
      <c r="Q37" s="21" t="s">
        <v>73</v>
      </c>
      <c r="R37" s="21" t="s">
        <v>132</v>
      </c>
      <c r="S37" s="21" t="s">
        <v>337</v>
      </c>
      <c r="T37" s="21" t="s">
        <v>562</v>
      </c>
      <c r="U37" s="21" t="s">
        <v>563</v>
      </c>
      <c r="V37" s="21" t="s">
        <v>340</v>
      </c>
      <c r="W37" s="21" t="s">
        <v>564</v>
      </c>
      <c r="X37" s="21" t="s">
        <v>565</v>
      </c>
      <c r="Y37" s="35" t="s">
        <v>81</v>
      </c>
      <c r="Z37" s="21" t="s">
        <v>232</v>
      </c>
      <c r="AA37" s="21" t="s">
        <v>232</v>
      </c>
      <c r="AB37" s="35" t="s">
        <v>314</v>
      </c>
      <c r="AC37" s="34"/>
      <c r="AD37" s="13"/>
      <c r="AE37" s="13"/>
      <c r="AF37" s="34"/>
      <c r="AG37" s="34"/>
      <c r="AH37" s="34"/>
      <c r="AI37" s="13"/>
    </row>
    <row r="38" ht="71.25" customHeight="1" spans="1:35">
      <c r="A38" s="13"/>
      <c r="B38" s="13"/>
      <c r="C38" s="20"/>
      <c r="D38" s="12" t="s">
        <v>566</v>
      </c>
      <c r="E38" s="12" t="s">
        <v>162</v>
      </c>
      <c r="F38" s="16" t="s">
        <v>124</v>
      </c>
      <c r="G38" s="12" t="s">
        <v>567</v>
      </c>
      <c r="H38" s="12">
        <v>9</v>
      </c>
      <c r="I38" s="16" t="s">
        <v>165</v>
      </c>
      <c r="J38" s="16" t="s">
        <v>68</v>
      </c>
      <c r="K38" s="12">
        <v>1</v>
      </c>
      <c r="L38" s="16" t="s">
        <v>69</v>
      </c>
      <c r="M38" s="16" t="s">
        <v>128</v>
      </c>
      <c r="N38" s="12">
        <v>4200</v>
      </c>
      <c r="O38" s="16" t="s">
        <v>312</v>
      </c>
      <c r="P38" s="16" t="s">
        <v>336</v>
      </c>
      <c r="Q38" s="16" t="s">
        <v>73</v>
      </c>
      <c r="R38" s="16" t="s">
        <v>132</v>
      </c>
      <c r="S38" s="16" t="s">
        <v>75</v>
      </c>
      <c r="T38" s="16" t="s">
        <v>568</v>
      </c>
      <c r="U38" s="16" t="s">
        <v>133</v>
      </c>
      <c r="V38" s="12">
        <v>1500</v>
      </c>
      <c r="W38" s="12" t="s">
        <v>569</v>
      </c>
      <c r="X38" s="16" t="s">
        <v>315</v>
      </c>
      <c r="Y38" s="26" t="s">
        <v>93</v>
      </c>
      <c r="Z38" s="16" t="s">
        <v>232</v>
      </c>
      <c r="AA38" s="26" t="s">
        <v>83</v>
      </c>
      <c r="AB38" s="26" t="s">
        <v>233</v>
      </c>
      <c r="AC38" s="34"/>
      <c r="AD38" s="13"/>
      <c r="AE38" s="13"/>
      <c r="AF38" s="34"/>
      <c r="AG38" s="34"/>
      <c r="AH38" s="34"/>
      <c r="AI38" s="13"/>
    </row>
    <row r="39" ht="30" customHeight="1" spans="1:35">
      <c r="A39" s="22" t="s">
        <v>10</v>
      </c>
      <c r="B39" s="23" t="s">
        <v>10</v>
      </c>
      <c r="C39" s="24" t="s">
        <v>10</v>
      </c>
      <c r="D39" s="23" t="s">
        <v>10</v>
      </c>
      <c r="E39" s="23" t="s">
        <v>10</v>
      </c>
      <c r="F39" s="23" t="s">
        <v>10</v>
      </c>
      <c r="G39" s="23" t="s">
        <v>10</v>
      </c>
      <c r="H39" s="23" t="s">
        <v>10</v>
      </c>
      <c r="I39" s="23" t="s">
        <v>10</v>
      </c>
      <c r="J39" s="27" t="s">
        <v>183</v>
      </c>
      <c r="K39" s="28">
        <f>SUM(K4:K38)</f>
        <v>40</v>
      </c>
      <c r="L39" s="29" t="s">
        <v>10</v>
      </c>
      <c r="M39" s="30" t="s">
        <v>10</v>
      </c>
      <c r="N39" s="23" t="s">
        <v>10</v>
      </c>
      <c r="O39" s="29" t="s">
        <v>10</v>
      </c>
      <c r="P39" s="29" t="s">
        <v>10</v>
      </c>
      <c r="Q39" s="29" t="s">
        <v>10</v>
      </c>
      <c r="R39" s="29" t="s">
        <v>10</v>
      </c>
      <c r="S39" s="29" t="s">
        <v>10</v>
      </c>
      <c r="T39" s="29" t="s">
        <v>10</v>
      </c>
      <c r="U39" s="23" t="s">
        <v>10</v>
      </c>
      <c r="V39" s="23" t="s">
        <v>10</v>
      </c>
      <c r="W39" s="23" t="s">
        <v>10</v>
      </c>
      <c r="X39" s="23" t="s">
        <v>10</v>
      </c>
      <c r="Y39" s="36" t="s">
        <v>10</v>
      </c>
      <c r="Z39" s="36" t="s">
        <v>10</v>
      </c>
      <c r="AA39" s="36" t="s">
        <v>10</v>
      </c>
      <c r="AB39" s="36" t="s">
        <v>10</v>
      </c>
      <c r="AC39" s="36" t="s">
        <v>10</v>
      </c>
      <c r="AD39" s="36" t="s">
        <v>10</v>
      </c>
      <c r="AE39" s="36" t="s">
        <v>10</v>
      </c>
      <c r="AF39" s="36" t="s">
        <v>10</v>
      </c>
      <c r="AG39" s="36" t="s">
        <v>10</v>
      </c>
      <c r="AH39" s="37" t="s">
        <v>10</v>
      </c>
      <c r="AI39" s="37" t="s">
        <v>10</v>
      </c>
    </row>
    <row r="40" ht="246.75" customHeight="1" spans="1:35">
      <c r="A40" s="25" t="s">
        <v>570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</row>
  </sheetData>
  <mergeCells count="30">
    <mergeCell ref="A1:AI1"/>
    <mergeCell ref="A2:W2"/>
    <mergeCell ref="X2:AI2"/>
    <mergeCell ref="A40:AI40"/>
    <mergeCell ref="A4:A38"/>
    <mergeCell ref="B4:B38"/>
    <mergeCell ref="C4:C31"/>
    <mergeCell ref="C32:C38"/>
    <mergeCell ref="D4:D5"/>
    <mergeCell ref="D6:D7"/>
    <mergeCell ref="D8:D9"/>
    <mergeCell ref="D10:D11"/>
    <mergeCell ref="D12:D13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6"/>
    <mergeCell ref="AC4:AC38"/>
    <mergeCell ref="AD4:AD38"/>
    <mergeCell ref="AE4:AE38"/>
    <mergeCell ref="AF4:AF38"/>
    <mergeCell ref="AG4:AG38"/>
    <mergeCell ref="AH4:AH38"/>
    <mergeCell ref="AI4:AI38"/>
  </mergeCell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80"/>
  <sheetViews>
    <sheetView workbookViewId="0">
      <pane xSplit="1" topLeftCell="B1" activePane="topRight" state="frozen"/>
      <selection/>
      <selection pane="topRight" activeCell="A1" sqref="A1"/>
    </sheetView>
  </sheetViews>
  <sheetFormatPr defaultColWidth="9" defaultRowHeight="12.75"/>
  <cols>
    <col min="1" max="1" width="5"/>
    <col min="2" max="2" width="6"/>
    <col min="3" max="3" width="5"/>
    <col min="4" max="4" width="7"/>
    <col min="5" max="5" width="17"/>
    <col min="6" max="6" width="5"/>
    <col min="7" max="7" width="10"/>
    <col min="8" max="8" width="7"/>
    <col min="9" max="9" width="5"/>
    <col min="10" max="10" width="7"/>
    <col min="11" max="11" width="5"/>
    <col min="13" max="13" width="5"/>
    <col min="14" max="14" width="7"/>
    <col min="16" max="16" width="8"/>
    <col min="17" max="18" width="5"/>
    <col min="19" max="19" width="6"/>
    <col min="20" max="20" width="8"/>
    <col min="22" max="22" width="8"/>
    <col min="24" max="24" width="10"/>
    <col min="25" max="25" width="20"/>
    <col min="26" max="26" width="13"/>
    <col min="27" max="27" width="10"/>
    <col min="29" max="35" width="8"/>
  </cols>
  <sheetData>
    <row r="1" spans="1:1">
      <c r="A1" t="s">
        <v>571</v>
      </c>
    </row>
    <row r="2" spans="1:35">
      <c r="A2" t="s">
        <v>23</v>
      </c>
      <c r="B2" t="s">
        <v>572</v>
      </c>
      <c r="C2" t="s">
        <v>573</v>
      </c>
      <c r="D2" t="s">
        <v>574</v>
      </c>
      <c r="E2" t="s">
        <v>575</v>
      </c>
      <c r="F2" t="s">
        <v>576</v>
      </c>
      <c r="G2" t="s">
        <v>577</v>
      </c>
      <c r="H2" t="s">
        <v>578</v>
      </c>
      <c r="I2" t="s">
        <v>579</v>
      </c>
      <c r="J2" t="s">
        <v>580</v>
      </c>
      <c r="K2" t="s">
        <v>581</v>
      </c>
      <c r="L2" t="s">
        <v>582</v>
      </c>
      <c r="M2" t="s">
        <v>583</v>
      </c>
      <c r="N2" t="s">
        <v>584</v>
      </c>
      <c r="O2" t="s">
        <v>585</v>
      </c>
      <c r="P2" t="s">
        <v>586</v>
      </c>
      <c r="Q2" t="s">
        <v>587</v>
      </c>
      <c r="R2" t="s">
        <v>588</v>
      </c>
      <c r="S2" t="s">
        <v>589</v>
      </c>
      <c r="T2" t="s">
        <v>590</v>
      </c>
      <c r="U2" t="s">
        <v>591</v>
      </c>
      <c r="V2" t="s">
        <v>592</v>
      </c>
      <c r="W2" t="s">
        <v>593</v>
      </c>
      <c r="X2" t="s">
        <v>24</v>
      </c>
      <c r="Y2" t="s">
        <v>594</v>
      </c>
      <c r="Z2" t="s">
        <v>595</v>
      </c>
      <c r="AA2" t="s">
        <v>596</v>
      </c>
      <c r="AB2" t="s">
        <v>597</v>
      </c>
      <c r="AC2" t="s">
        <v>598</v>
      </c>
      <c r="AD2" t="s">
        <v>599</v>
      </c>
      <c r="AE2" t="s">
        <v>600</v>
      </c>
      <c r="AF2" t="s">
        <v>601</v>
      </c>
      <c r="AG2" t="s">
        <v>602</v>
      </c>
      <c r="AH2" t="s">
        <v>603</v>
      </c>
      <c r="AI2" t="s">
        <v>604</v>
      </c>
    </row>
    <row r="3" spans="1:35">
      <c r="A3" t="s">
        <v>25</v>
      </c>
      <c r="B3" t="s">
        <v>26</v>
      </c>
      <c r="C3" t="s">
        <v>27</v>
      </c>
      <c r="D3" s="1" t="s">
        <v>605</v>
      </c>
      <c r="E3" s="1" t="s">
        <v>606</v>
      </c>
      <c r="F3" t="s">
        <v>30</v>
      </c>
      <c r="G3" s="1" t="s">
        <v>607</v>
      </c>
      <c r="H3" t="s">
        <v>608</v>
      </c>
      <c r="I3" t="s">
        <v>33</v>
      </c>
      <c r="J3" t="s">
        <v>34</v>
      </c>
      <c r="K3" t="s">
        <v>609</v>
      </c>
      <c r="L3" t="s">
        <v>36</v>
      </c>
      <c r="M3" t="s">
        <v>37</v>
      </c>
      <c r="N3" t="s">
        <v>244</v>
      </c>
      <c r="O3" t="s">
        <v>610</v>
      </c>
      <c r="P3" t="s">
        <v>40</v>
      </c>
      <c r="Q3" t="s">
        <v>41</v>
      </c>
      <c r="R3" t="s">
        <v>42</v>
      </c>
      <c r="S3" t="s">
        <v>43</v>
      </c>
      <c r="T3" t="s">
        <v>44</v>
      </c>
      <c r="U3" t="s">
        <v>611</v>
      </c>
      <c r="V3" t="s">
        <v>46</v>
      </c>
      <c r="W3" t="s">
        <v>47</v>
      </c>
      <c r="X3" t="s">
        <v>612</v>
      </c>
      <c r="Y3" t="s">
        <v>49</v>
      </c>
      <c r="Z3" t="s">
        <v>50</v>
      </c>
      <c r="AA3" t="s">
        <v>51</v>
      </c>
      <c r="AB3" t="s">
        <v>52</v>
      </c>
      <c r="AC3" t="s">
        <v>53</v>
      </c>
      <c r="AD3" t="s">
        <v>54</v>
      </c>
      <c r="AE3" t="s">
        <v>55</v>
      </c>
      <c r="AF3" t="s">
        <v>56</v>
      </c>
      <c r="AG3" t="s">
        <v>57</v>
      </c>
      <c r="AH3" t="s">
        <v>58</v>
      </c>
      <c r="AI3" t="s">
        <v>59</v>
      </c>
    </row>
    <row r="4" spans="1:35">
      <c r="A4" t="s">
        <v>60</v>
      </c>
      <c r="B4" t="s">
        <v>61</v>
      </c>
      <c r="C4" t="s">
        <v>62</v>
      </c>
      <c r="D4" s="1" t="s">
        <v>613</v>
      </c>
      <c r="E4" s="2" t="s">
        <v>614</v>
      </c>
      <c r="F4" t="s">
        <v>65</v>
      </c>
      <c r="G4" s="3" t="s">
        <v>615</v>
      </c>
      <c r="H4" t="s">
        <v>616</v>
      </c>
      <c r="I4" t="s">
        <v>67</v>
      </c>
      <c r="J4" t="s">
        <v>68</v>
      </c>
      <c r="K4" t="s">
        <v>617</v>
      </c>
      <c r="L4" t="s">
        <v>69</v>
      </c>
      <c r="M4" t="s">
        <v>153</v>
      </c>
      <c r="N4" t="s">
        <v>618</v>
      </c>
      <c r="O4" t="s">
        <v>71</v>
      </c>
      <c r="P4" t="s">
        <v>72</v>
      </c>
      <c r="Q4" t="s">
        <v>73</v>
      </c>
      <c r="R4" t="s">
        <v>74</v>
      </c>
      <c r="S4" t="s">
        <v>75</v>
      </c>
      <c r="T4" t="s">
        <v>76</v>
      </c>
      <c r="U4" t="s">
        <v>77</v>
      </c>
      <c r="V4" t="s">
        <v>78</v>
      </c>
      <c r="W4" t="s">
        <v>79</v>
      </c>
      <c r="X4" t="s">
        <v>80</v>
      </c>
      <c r="Y4" t="s">
        <v>81</v>
      </c>
      <c r="Z4" t="s">
        <v>232</v>
      </c>
      <c r="AA4" t="s">
        <v>83</v>
      </c>
      <c r="AB4" t="s">
        <v>401</v>
      </c>
      <c r="AC4" t="s">
        <v>85</v>
      </c>
      <c r="AD4" t="s">
        <v>86</v>
      </c>
      <c r="AE4" t="s">
        <v>87</v>
      </c>
      <c r="AF4" t="s">
        <v>88</v>
      </c>
      <c r="AG4" t="s">
        <v>89</v>
      </c>
      <c r="AH4" t="s">
        <v>90</v>
      </c>
      <c r="AI4" t="s">
        <v>91</v>
      </c>
    </row>
    <row r="5" spans="1:35">
      <c r="A5" t="s">
        <v>60</v>
      </c>
      <c r="B5" t="s">
        <v>61</v>
      </c>
      <c r="C5" t="s">
        <v>62</v>
      </c>
      <c r="D5" s="1" t="s">
        <v>613</v>
      </c>
      <c r="E5" s="2" t="s">
        <v>619</v>
      </c>
      <c r="F5" t="s">
        <v>65</v>
      </c>
      <c r="G5" s="3" t="s">
        <v>615</v>
      </c>
      <c r="H5" t="s">
        <v>616</v>
      </c>
      <c r="I5" t="s">
        <v>67</v>
      </c>
      <c r="J5" t="s">
        <v>68</v>
      </c>
      <c r="K5" t="s">
        <v>617</v>
      </c>
      <c r="L5" t="s">
        <v>69</v>
      </c>
      <c r="M5" t="s">
        <v>153</v>
      </c>
      <c r="N5" t="s">
        <v>618</v>
      </c>
      <c r="O5" t="s">
        <v>71</v>
      </c>
      <c r="P5" t="s">
        <v>72</v>
      </c>
      <c r="Q5" t="s">
        <v>73</v>
      </c>
      <c r="R5" t="s">
        <v>74</v>
      </c>
      <c r="S5" t="s">
        <v>75</v>
      </c>
      <c r="T5" t="s">
        <v>76</v>
      </c>
      <c r="U5" t="s">
        <v>77</v>
      </c>
      <c r="V5" t="s">
        <v>78</v>
      </c>
      <c r="W5" t="s">
        <v>79</v>
      </c>
      <c r="X5" t="s">
        <v>80</v>
      </c>
      <c r="Y5" t="s">
        <v>93</v>
      </c>
      <c r="Z5" t="s">
        <v>232</v>
      </c>
      <c r="AA5" t="s">
        <v>83</v>
      </c>
      <c r="AB5" t="s">
        <v>233</v>
      </c>
      <c r="AC5" t="s">
        <v>85</v>
      </c>
      <c r="AD5" t="s">
        <v>86</v>
      </c>
      <c r="AE5" t="s">
        <v>87</v>
      </c>
      <c r="AF5" t="s">
        <v>88</v>
      </c>
      <c r="AG5" t="s">
        <v>89</v>
      </c>
      <c r="AH5" t="s">
        <v>90</v>
      </c>
      <c r="AI5" t="s">
        <v>91</v>
      </c>
    </row>
    <row r="6" spans="1:35">
      <c r="A6" t="s">
        <v>60</v>
      </c>
      <c r="B6" t="s">
        <v>61</v>
      </c>
      <c r="C6" t="s">
        <v>62</v>
      </c>
      <c r="D6" s="1" t="s">
        <v>620</v>
      </c>
      <c r="E6" s="2" t="s">
        <v>621</v>
      </c>
      <c r="F6" t="s">
        <v>65</v>
      </c>
      <c r="G6" s="3" t="s">
        <v>615</v>
      </c>
      <c r="H6" t="s">
        <v>616</v>
      </c>
      <c r="I6" t="s">
        <v>67</v>
      </c>
      <c r="J6" t="s">
        <v>68</v>
      </c>
      <c r="K6" t="s">
        <v>617</v>
      </c>
      <c r="L6" t="s">
        <v>69</v>
      </c>
      <c r="M6" t="s">
        <v>153</v>
      </c>
      <c r="N6" t="s">
        <v>618</v>
      </c>
      <c r="O6" t="s">
        <v>71</v>
      </c>
      <c r="P6" t="s">
        <v>72</v>
      </c>
      <c r="Q6" t="s">
        <v>73</v>
      </c>
      <c r="R6" t="s">
        <v>74</v>
      </c>
      <c r="S6" t="s">
        <v>75</v>
      </c>
      <c r="T6" t="s">
        <v>76</v>
      </c>
      <c r="U6" t="s">
        <v>77</v>
      </c>
      <c r="V6" t="s">
        <v>78</v>
      </c>
      <c r="W6" t="s">
        <v>79</v>
      </c>
      <c r="X6" t="s">
        <v>80</v>
      </c>
      <c r="Y6" t="s">
        <v>81</v>
      </c>
      <c r="Z6" t="s">
        <v>232</v>
      </c>
      <c r="AA6" t="s">
        <v>83</v>
      </c>
      <c r="AB6" t="s">
        <v>401</v>
      </c>
      <c r="AC6" t="s">
        <v>85</v>
      </c>
      <c r="AD6" t="s">
        <v>86</v>
      </c>
      <c r="AE6" t="s">
        <v>87</v>
      </c>
      <c r="AF6" t="s">
        <v>88</v>
      </c>
      <c r="AG6" t="s">
        <v>89</v>
      </c>
      <c r="AH6" t="s">
        <v>90</v>
      </c>
      <c r="AI6" t="s">
        <v>91</v>
      </c>
    </row>
    <row r="7" spans="1:35">
      <c r="A7" t="s">
        <v>60</v>
      </c>
      <c r="B7" t="s">
        <v>61</v>
      </c>
      <c r="C7" t="s">
        <v>62</v>
      </c>
      <c r="D7" s="1" t="s">
        <v>620</v>
      </c>
      <c r="E7" s="2" t="s">
        <v>622</v>
      </c>
      <c r="F7" t="s">
        <v>65</v>
      </c>
      <c r="G7" s="3" t="s">
        <v>615</v>
      </c>
      <c r="H7" t="s">
        <v>616</v>
      </c>
      <c r="I7" t="s">
        <v>67</v>
      </c>
      <c r="J7" t="s">
        <v>68</v>
      </c>
      <c r="K7" t="s">
        <v>617</v>
      </c>
      <c r="L7" t="s">
        <v>69</v>
      </c>
      <c r="M7" t="s">
        <v>153</v>
      </c>
      <c r="N7" t="s">
        <v>618</v>
      </c>
      <c r="O7" t="s">
        <v>71</v>
      </c>
      <c r="P7" t="s">
        <v>72</v>
      </c>
      <c r="Q7" t="s">
        <v>73</v>
      </c>
      <c r="R7" t="s">
        <v>74</v>
      </c>
      <c r="S7" t="s">
        <v>75</v>
      </c>
      <c r="T7" t="s">
        <v>76</v>
      </c>
      <c r="U7" t="s">
        <v>77</v>
      </c>
      <c r="V7" t="s">
        <v>78</v>
      </c>
      <c r="W7" t="s">
        <v>79</v>
      </c>
      <c r="X7" t="s">
        <v>80</v>
      </c>
      <c r="Y7" t="s">
        <v>93</v>
      </c>
      <c r="Z7" t="s">
        <v>232</v>
      </c>
      <c r="AA7" t="s">
        <v>83</v>
      </c>
      <c r="AB7" t="s">
        <v>233</v>
      </c>
      <c r="AC7" t="s">
        <v>85</v>
      </c>
      <c r="AD7" t="s">
        <v>86</v>
      </c>
      <c r="AE7" t="s">
        <v>87</v>
      </c>
      <c r="AF7" t="s">
        <v>88</v>
      </c>
      <c r="AG7" t="s">
        <v>89</v>
      </c>
      <c r="AH7" t="s">
        <v>90</v>
      </c>
      <c r="AI7" t="s">
        <v>91</v>
      </c>
    </row>
    <row r="8" spans="1:35">
      <c r="A8" t="s">
        <v>60</v>
      </c>
      <c r="B8" t="s">
        <v>61</v>
      </c>
      <c r="C8" t="s">
        <v>62</v>
      </c>
      <c r="D8" s="1" t="s">
        <v>623</v>
      </c>
      <c r="E8" s="2" t="s">
        <v>624</v>
      </c>
      <c r="F8" t="s">
        <v>65</v>
      </c>
      <c r="G8" s="3" t="s">
        <v>615</v>
      </c>
      <c r="H8" t="s">
        <v>616</v>
      </c>
      <c r="I8" t="s">
        <v>67</v>
      </c>
      <c r="J8" t="s">
        <v>68</v>
      </c>
      <c r="K8" t="s">
        <v>617</v>
      </c>
      <c r="L8" t="s">
        <v>69</v>
      </c>
      <c r="M8" t="s">
        <v>153</v>
      </c>
      <c r="N8" t="s">
        <v>618</v>
      </c>
      <c r="O8" t="s">
        <v>71</v>
      </c>
      <c r="P8" t="s">
        <v>72</v>
      </c>
      <c r="Q8" t="s">
        <v>73</v>
      </c>
      <c r="R8" t="s">
        <v>74</v>
      </c>
      <c r="S8" t="s">
        <v>75</v>
      </c>
      <c r="T8" t="s">
        <v>76</v>
      </c>
      <c r="U8" t="s">
        <v>77</v>
      </c>
      <c r="V8" t="s">
        <v>78</v>
      </c>
      <c r="W8" t="s">
        <v>79</v>
      </c>
      <c r="X8" t="s">
        <v>80</v>
      </c>
      <c r="Y8" t="s">
        <v>81</v>
      </c>
      <c r="Z8" t="s">
        <v>232</v>
      </c>
      <c r="AA8" t="s">
        <v>83</v>
      </c>
      <c r="AB8" t="s">
        <v>401</v>
      </c>
      <c r="AC8" t="s">
        <v>85</v>
      </c>
      <c r="AD8" t="s">
        <v>86</v>
      </c>
      <c r="AE8" t="s">
        <v>87</v>
      </c>
      <c r="AF8" t="s">
        <v>88</v>
      </c>
      <c r="AG8" t="s">
        <v>89</v>
      </c>
      <c r="AH8" t="s">
        <v>90</v>
      </c>
      <c r="AI8" t="s">
        <v>91</v>
      </c>
    </row>
    <row r="9" spans="1:35">
      <c r="A9" t="s">
        <v>60</v>
      </c>
      <c r="B9" t="s">
        <v>61</v>
      </c>
      <c r="C9" t="s">
        <v>62</v>
      </c>
      <c r="D9" s="1" t="s">
        <v>623</v>
      </c>
      <c r="E9" s="2" t="s">
        <v>625</v>
      </c>
      <c r="F9" t="s">
        <v>65</v>
      </c>
      <c r="G9" s="3" t="s">
        <v>615</v>
      </c>
      <c r="H9" t="s">
        <v>616</v>
      </c>
      <c r="I9" t="s">
        <v>67</v>
      </c>
      <c r="J9" t="s">
        <v>68</v>
      </c>
      <c r="K9" t="s">
        <v>617</v>
      </c>
      <c r="L9" t="s">
        <v>69</v>
      </c>
      <c r="M9" t="s">
        <v>153</v>
      </c>
      <c r="N9" t="s">
        <v>618</v>
      </c>
      <c r="O9" t="s">
        <v>71</v>
      </c>
      <c r="P9" t="s">
        <v>72</v>
      </c>
      <c r="Q9" t="s">
        <v>73</v>
      </c>
      <c r="R9" t="s">
        <v>74</v>
      </c>
      <c r="S9" t="s">
        <v>75</v>
      </c>
      <c r="T9" t="s">
        <v>76</v>
      </c>
      <c r="U9" t="s">
        <v>77</v>
      </c>
      <c r="V9" t="s">
        <v>78</v>
      </c>
      <c r="W9" t="s">
        <v>79</v>
      </c>
      <c r="X9" t="s">
        <v>80</v>
      </c>
      <c r="Y9" t="s">
        <v>93</v>
      </c>
      <c r="Z9" t="s">
        <v>232</v>
      </c>
      <c r="AA9" t="s">
        <v>83</v>
      </c>
      <c r="AB9" t="s">
        <v>233</v>
      </c>
      <c r="AC9" t="s">
        <v>85</v>
      </c>
      <c r="AD9" t="s">
        <v>86</v>
      </c>
      <c r="AE9" t="s">
        <v>87</v>
      </c>
      <c r="AF9" t="s">
        <v>88</v>
      </c>
      <c r="AG9" t="s">
        <v>89</v>
      </c>
      <c r="AH9" t="s">
        <v>90</v>
      </c>
      <c r="AI9" t="s">
        <v>91</v>
      </c>
    </row>
    <row r="10" spans="1:35">
      <c r="A10" t="s">
        <v>60</v>
      </c>
      <c r="B10" t="s">
        <v>61</v>
      </c>
      <c r="C10" t="s">
        <v>62</v>
      </c>
      <c r="D10" s="1" t="s">
        <v>626</v>
      </c>
      <c r="E10" s="2" t="s">
        <v>627</v>
      </c>
      <c r="F10" t="s">
        <v>65</v>
      </c>
      <c r="G10" s="3" t="s">
        <v>615</v>
      </c>
      <c r="H10" t="s">
        <v>616</v>
      </c>
      <c r="I10" t="s">
        <v>67</v>
      </c>
      <c r="J10" t="s">
        <v>68</v>
      </c>
      <c r="K10" t="s">
        <v>617</v>
      </c>
      <c r="L10" t="s">
        <v>69</v>
      </c>
      <c r="M10" t="s">
        <v>153</v>
      </c>
      <c r="N10" t="s">
        <v>618</v>
      </c>
      <c r="O10" t="s">
        <v>71</v>
      </c>
      <c r="P10" t="s">
        <v>72</v>
      </c>
      <c r="Q10" t="s">
        <v>73</v>
      </c>
      <c r="R10" t="s">
        <v>74</v>
      </c>
      <c r="S10" t="s">
        <v>75</v>
      </c>
      <c r="T10" t="s">
        <v>76</v>
      </c>
      <c r="U10" t="s">
        <v>77</v>
      </c>
      <c r="V10" t="s">
        <v>78</v>
      </c>
      <c r="W10" t="s">
        <v>79</v>
      </c>
      <c r="X10" t="s">
        <v>80</v>
      </c>
      <c r="Y10" t="s">
        <v>81</v>
      </c>
      <c r="Z10" t="s">
        <v>232</v>
      </c>
      <c r="AA10" t="s">
        <v>83</v>
      </c>
      <c r="AB10" t="s">
        <v>401</v>
      </c>
      <c r="AC10" t="s">
        <v>85</v>
      </c>
      <c r="AD10" t="s">
        <v>86</v>
      </c>
      <c r="AE10" t="s">
        <v>87</v>
      </c>
      <c r="AF10" t="s">
        <v>88</v>
      </c>
      <c r="AG10" t="s">
        <v>89</v>
      </c>
      <c r="AH10" t="s">
        <v>90</v>
      </c>
      <c r="AI10" t="s">
        <v>91</v>
      </c>
    </row>
    <row r="11" spans="1:35">
      <c r="A11" t="s">
        <v>60</v>
      </c>
      <c r="B11" t="s">
        <v>61</v>
      </c>
      <c r="C11" t="s">
        <v>62</v>
      </c>
      <c r="D11" s="1" t="s">
        <v>626</v>
      </c>
      <c r="E11" s="2" t="s">
        <v>628</v>
      </c>
      <c r="F11" t="s">
        <v>65</v>
      </c>
      <c r="G11" s="3" t="s">
        <v>615</v>
      </c>
      <c r="H11" t="s">
        <v>616</v>
      </c>
      <c r="I11" t="s">
        <v>67</v>
      </c>
      <c r="J11" t="s">
        <v>68</v>
      </c>
      <c r="K11" t="s">
        <v>617</v>
      </c>
      <c r="L11" t="s">
        <v>69</v>
      </c>
      <c r="M11" t="s">
        <v>153</v>
      </c>
      <c r="N11" t="s">
        <v>618</v>
      </c>
      <c r="O11" t="s">
        <v>71</v>
      </c>
      <c r="P11" t="s">
        <v>72</v>
      </c>
      <c r="Q11" t="s">
        <v>73</v>
      </c>
      <c r="R11" t="s">
        <v>74</v>
      </c>
      <c r="S11" t="s">
        <v>75</v>
      </c>
      <c r="T11" t="s">
        <v>76</v>
      </c>
      <c r="U11" t="s">
        <v>77</v>
      </c>
      <c r="V11" t="s">
        <v>78</v>
      </c>
      <c r="W11" t="s">
        <v>79</v>
      </c>
      <c r="X11" t="s">
        <v>80</v>
      </c>
      <c r="Y11" t="s">
        <v>93</v>
      </c>
      <c r="Z11" t="s">
        <v>232</v>
      </c>
      <c r="AA11" t="s">
        <v>83</v>
      </c>
      <c r="AB11" t="s">
        <v>233</v>
      </c>
      <c r="AC11" t="s">
        <v>85</v>
      </c>
      <c r="AD11" t="s">
        <v>86</v>
      </c>
      <c r="AE11" t="s">
        <v>87</v>
      </c>
      <c r="AF11" t="s">
        <v>88</v>
      </c>
      <c r="AG11" t="s">
        <v>89</v>
      </c>
      <c r="AH11" t="s">
        <v>90</v>
      </c>
      <c r="AI11" t="s">
        <v>91</v>
      </c>
    </row>
    <row r="12" spans="1:35">
      <c r="A12" t="s">
        <v>60</v>
      </c>
      <c r="B12" t="s">
        <v>61</v>
      </c>
      <c r="C12" t="s">
        <v>62</v>
      </c>
      <c r="D12" s="1" t="s">
        <v>629</v>
      </c>
      <c r="E12" s="2" t="s">
        <v>630</v>
      </c>
      <c r="F12" t="s">
        <v>105</v>
      </c>
      <c r="G12" s="3" t="s">
        <v>631</v>
      </c>
      <c r="H12" t="s">
        <v>632</v>
      </c>
      <c r="I12" t="s">
        <v>67</v>
      </c>
      <c r="J12" t="s">
        <v>68</v>
      </c>
      <c r="K12" t="s">
        <v>617</v>
      </c>
      <c r="L12" t="s">
        <v>69</v>
      </c>
      <c r="M12" t="s">
        <v>153</v>
      </c>
      <c r="N12" t="s">
        <v>618</v>
      </c>
      <c r="O12" t="s">
        <v>71</v>
      </c>
      <c r="P12" t="s">
        <v>107</v>
      </c>
      <c r="Q12" t="s">
        <v>73</v>
      </c>
      <c r="R12" t="s">
        <v>74</v>
      </c>
      <c r="S12" t="s">
        <v>75</v>
      </c>
      <c r="T12" t="s">
        <v>76</v>
      </c>
      <c r="U12" t="s">
        <v>77</v>
      </c>
      <c r="V12" t="s">
        <v>78</v>
      </c>
      <c r="W12" t="s">
        <v>79</v>
      </c>
      <c r="X12" t="s">
        <v>80</v>
      </c>
      <c r="Y12" t="s">
        <v>81</v>
      </c>
      <c r="Z12" t="s">
        <v>232</v>
      </c>
      <c r="AA12" t="s">
        <v>83</v>
      </c>
      <c r="AB12" t="s">
        <v>401</v>
      </c>
      <c r="AC12" t="s">
        <v>85</v>
      </c>
      <c r="AD12" t="s">
        <v>86</v>
      </c>
      <c r="AE12" t="s">
        <v>87</v>
      </c>
      <c r="AF12" t="s">
        <v>88</v>
      </c>
      <c r="AG12" t="s">
        <v>89</v>
      </c>
      <c r="AH12" t="s">
        <v>90</v>
      </c>
      <c r="AI12" t="s">
        <v>91</v>
      </c>
    </row>
    <row r="13" spans="1:35">
      <c r="A13" t="s">
        <v>60</v>
      </c>
      <c r="B13" t="s">
        <v>61</v>
      </c>
      <c r="C13" t="s">
        <v>62</v>
      </c>
      <c r="D13" s="1" t="s">
        <v>629</v>
      </c>
      <c r="E13" s="2" t="s">
        <v>633</v>
      </c>
      <c r="F13" t="s">
        <v>105</v>
      </c>
      <c r="G13" s="3" t="s">
        <v>634</v>
      </c>
      <c r="H13" t="s">
        <v>632</v>
      </c>
      <c r="I13" t="s">
        <v>67</v>
      </c>
      <c r="J13" t="s">
        <v>68</v>
      </c>
      <c r="K13" t="s">
        <v>617</v>
      </c>
      <c r="L13" t="s">
        <v>69</v>
      </c>
      <c r="M13" t="s">
        <v>153</v>
      </c>
      <c r="N13" t="s">
        <v>618</v>
      </c>
      <c r="O13" t="s">
        <v>71</v>
      </c>
      <c r="P13" t="s">
        <v>107</v>
      </c>
      <c r="Q13" t="s">
        <v>73</v>
      </c>
      <c r="R13" t="s">
        <v>74</v>
      </c>
      <c r="S13" t="s">
        <v>75</v>
      </c>
      <c r="T13" t="s">
        <v>76</v>
      </c>
      <c r="U13" t="s">
        <v>77</v>
      </c>
      <c r="V13" t="s">
        <v>78</v>
      </c>
      <c r="W13" t="s">
        <v>79</v>
      </c>
      <c r="X13" t="s">
        <v>80</v>
      </c>
      <c r="Y13" t="s">
        <v>93</v>
      </c>
      <c r="Z13" t="s">
        <v>232</v>
      </c>
      <c r="AA13" t="s">
        <v>83</v>
      </c>
      <c r="AB13" t="s">
        <v>233</v>
      </c>
      <c r="AC13" t="s">
        <v>85</v>
      </c>
      <c r="AD13" t="s">
        <v>86</v>
      </c>
      <c r="AE13" t="s">
        <v>87</v>
      </c>
      <c r="AF13" t="s">
        <v>88</v>
      </c>
      <c r="AG13" t="s">
        <v>89</v>
      </c>
      <c r="AH13" t="s">
        <v>90</v>
      </c>
      <c r="AI13" t="s">
        <v>91</v>
      </c>
    </row>
    <row r="14" spans="1:35">
      <c r="A14" t="s">
        <v>60</v>
      </c>
      <c r="B14" t="s">
        <v>61</v>
      </c>
      <c r="C14" t="s">
        <v>62</v>
      </c>
      <c r="D14" s="1" t="s">
        <v>635</v>
      </c>
      <c r="E14" s="2" t="s">
        <v>636</v>
      </c>
      <c r="F14" t="s">
        <v>105</v>
      </c>
      <c r="G14" s="3" t="s">
        <v>631</v>
      </c>
      <c r="H14" t="s">
        <v>632</v>
      </c>
      <c r="I14" t="s">
        <v>67</v>
      </c>
      <c r="J14" t="s">
        <v>68</v>
      </c>
      <c r="K14" t="s">
        <v>617</v>
      </c>
      <c r="L14" t="s">
        <v>69</v>
      </c>
      <c r="M14" t="s">
        <v>153</v>
      </c>
      <c r="N14" t="s">
        <v>618</v>
      </c>
      <c r="O14" t="s">
        <v>71</v>
      </c>
      <c r="P14" t="s">
        <v>107</v>
      </c>
      <c r="Q14" t="s">
        <v>73</v>
      </c>
      <c r="R14" t="s">
        <v>74</v>
      </c>
      <c r="S14" t="s">
        <v>75</v>
      </c>
      <c r="T14" t="s">
        <v>76</v>
      </c>
      <c r="U14" t="s">
        <v>77</v>
      </c>
      <c r="V14" t="s">
        <v>78</v>
      </c>
      <c r="W14" t="s">
        <v>79</v>
      </c>
      <c r="X14" t="s">
        <v>80</v>
      </c>
      <c r="Y14" t="s">
        <v>81</v>
      </c>
      <c r="Z14" t="s">
        <v>232</v>
      </c>
      <c r="AA14" t="s">
        <v>83</v>
      </c>
      <c r="AB14" t="s">
        <v>401</v>
      </c>
      <c r="AC14" t="s">
        <v>85</v>
      </c>
      <c r="AD14" t="s">
        <v>86</v>
      </c>
      <c r="AE14" t="s">
        <v>87</v>
      </c>
      <c r="AF14" t="s">
        <v>88</v>
      </c>
      <c r="AG14" t="s">
        <v>89</v>
      </c>
      <c r="AH14" t="s">
        <v>90</v>
      </c>
      <c r="AI14" t="s">
        <v>91</v>
      </c>
    </row>
    <row r="15" spans="1:35">
      <c r="A15" t="s">
        <v>60</v>
      </c>
      <c r="B15" t="s">
        <v>61</v>
      </c>
      <c r="C15" t="s">
        <v>62</v>
      </c>
      <c r="D15" s="1" t="s">
        <v>635</v>
      </c>
      <c r="E15" s="2" t="s">
        <v>637</v>
      </c>
      <c r="F15" t="s">
        <v>105</v>
      </c>
      <c r="G15" s="3" t="s">
        <v>634</v>
      </c>
      <c r="H15" t="s">
        <v>632</v>
      </c>
      <c r="I15" t="s">
        <v>67</v>
      </c>
      <c r="J15" t="s">
        <v>68</v>
      </c>
      <c r="K15" t="s">
        <v>617</v>
      </c>
      <c r="L15" t="s">
        <v>69</v>
      </c>
      <c r="M15" t="s">
        <v>153</v>
      </c>
      <c r="N15" t="s">
        <v>618</v>
      </c>
      <c r="O15" t="s">
        <v>71</v>
      </c>
      <c r="P15" t="s">
        <v>107</v>
      </c>
      <c r="Q15" t="s">
        <v>73</v>
      </c>
      <c r="R15" t="s">
        <v>74</v>
      </c>
      <c r="S15" t="s">
        <v>75</v>
      </c>
      <c r="T15" t="s">
        <v>76</v>
      </c>
      <c r="U15" t="s">
        <v>77</v>
      </c>
      <c r="V15" t="s">
        <v>78</v>
      </c>
      <c r="W15" t="s">
        <v>79</v>
      </c>
      <c r="X15" t="s">
        <v>80</v>
      </c>
      <c r="Y15" t="s">
        <v>93</v>
      </c>
      <c r="Z15" t="s">
        <v>232</v>
      </c>
      <c r="AA15" t="s">
        <v>83</v>
      </c>
      <c r="AB15" t="s">
        <v>233</v>
      </c>
      <c r="AC15" t="s">
        <v>85</v>
      </c>
      <c r="AD15" t="s">
        <v>86</v>
      </c>
      <c r="AE15" t="s">
        <v>87</v>
      </c>
      <c r="AF15" t="s">
        <v>88</v>
      </c>
      <c r="AG15" t="s">
        <v>89</v>
      </c>
      <c r="AH15" t="s">
        <v>90</v>
      </c>
      <c r="AI15" t="s">
        <v>91</v>
      </c>
    </row>
    <row r="16" spans="1:35">
      <c r="A16" t="s">
        <v>60</v>
      </c>
      <c r="B16" t="s">
        <v>61</v>
      </c>
      <c r="C16" t="s">
        <v>62</v>
      </c>
      <c r="D16" s="1" t="s">
        <v>638</v>
      </c>
      <c r="E16" s="2" t="s">
        <v>639</v>
      </c>
      <c r="F16" t="s">
        <v>65</v>
      </c>
      <c r="G16" s="3" t="s">
        <v>634</v>
      </c>
      <c r="H16" t="s">
        <v>640</v>
      </c>
      <c r="I16" t="s">
        <v>67</v>
      </c>
      <c r="J16" t="s">
        <v>68</v>
      </c>
      <c r="K16" t="s">
        <v>617</v>
      </c>
      <c r="L16" t="s">
        <v>69</v>
      </c>
      <c r="M16" t="s">
        <v>153</v>
      </c>
      <c r="N16" t="s">
        <v>618</v>
      </c>
      <c r="O16" t="s">
        <v>71</v>
      </c>
      <c r="P16" t="s">
        <v>72</v>
      </c>
      <c r="Q16" t="s">
        <v>73</v>
      </c>
      <c r="R16" t="s">
        <v>74</v>
      </c>
      <c r="S16" t="s">
        <v>75</v>
      </c>
      <c r="T16" t="s">
        <v>76</v>
      </c>
      <c r="U16" t="s">
        <v>77</v>
      </c>
      <c r="V16" t="s">
        <v>78</v>
      </c>
      <c r="W16" t="s">
        <v>79</v>
      </c>
      <c r="X16" t="s">
        <v>80</v>
      </c>
      <c r="Y16" t="s">
        <v>81</v>
      </c>
      <c r="Z16" t="s">
        <v>232</v>
      </c>
      <c r="AA16" t="s">
        <v>83</v>
      </c>
      <c r="AB16" t="s">
        <v>401</v>
      </c>
      <c r="AC16" t="s">
        <v>85</v>
      </c>
      <c r="AD16" t="s">
        <v>86</v>
      </c>
      <c r="AE16" t="s">
        <v>87</v>
      </c>
      <c r="AF16" t="s">
        <v>88</v>
      </c>
      <c r="AG16" t="s">
        <v>89</v>
      </c>
      <c r="AH16" t="s">
        <v>90</v>
      </c>
      <c r="AI16" t="s">
        <v>91</v>
      </c>
    </row>
    <row r="17" spans="1:35">
      <c r="A17" t="s">
        <v>60</v>
      </c>
      <c r="B17" t="s">
        <v>61</v>
      </c>
      <c r="C17" t="s">
        <v>62</v>
      </c>
      <c r="D17" s="1" t="s">
        <v>638</v>
      </c>
      <c r="E17" s="2" t="s">
        <v>641</v>
      </c>
      <c r="F17" t="s">
        <v>65</v>
      </c>
      <c r="G17" s="3" t="s">
        <v>634</v>
      </c>
      <c r="H17" t="s">
        <v>640</v>
      </c>
      <c r="I17" t="s">
        <v>67</v>
      </c>
      <c r="J17" t="s">
        <v>68</v>
      </c>
      <c r="K17" t="s">
        <v>617</v>
      </c>
      <c r="L17" t="s">
        <v>69</v>
      </c>
      <c r="M17" t="s">
        <v>153</v>
      </c>
      <c r="N17" t="s">
        <v>618</v>
      </c>
      <c r="O17" t="s">
        <v>71</v>
      </c>
      <c r="P17" t="s">
        <v>72</v>
      </c>
      <c r="Q17" t="s">
        <v>73</v>
      </c>
      <c r="R17" t="s">
        <v>74</v>
      </c>
      <c r="S17" t="s">
        <v>75</v>
      </c>
      <c r="T17" t="s">
        <v>76</v>
      </c>
      <c r="U17" t="s">
        <v>77</v>
      </c>
      <c r="V17" t="s">
        <v>78</v>
      </c>
      <c r="W17" t="s">
        <v>79</v>
      </c>
      <c r="X17" t="s">
        <v>80</v>
      </c>
      <c r="Y17" t="s">
        <v>93</v>
      </c>
      <c r="Z17" t="s">
        <v>232</v>
      </c>
      <c r="AA17" t="s">
        <v>83</v>
      </c>
      <c r="AB17" t="s">
        <v>233</v>
      </c>
      <c r="AC17" t="s">
        <v>85</v>
      </c>
      <c r="AD17" t="s">
        <v>86</v>
      </c>
      <c r="AE17" t="s">
        <v>87</v>
      </c>
      <c r="AF17" t="s">
        <v>88</v>
      </c>
      <c r="AG17" t="s">
        <v>89</v>
      </c>
      <c r="AH17" t="s">
        <v>90</v>
      </c>
      <c r="AI17" t="s">
        <v>91</v>
      </c>
    </row>
    <row r="18" spans="1:35">
      <c r="A18" t="s">
        <v>60</v>
      </c>
      <c r="B18" t="s">
        <v>61</v>
      </c>
      <c r="C18" t="s">
        <v>62</v>
      </c>
      <c r="D18" s="1" t="s">
        <v>642</v>
      </c>
      <c r="E18" s="2" t="s">
        <v>643</v>
      </c>
      <c r="F18" t="s">
        <v>118</v>
      </c>
      <c r="G18" s="3" t="s">
        <v>644</v>
      </c>
      <c r="H18" t="s">
        <v>645</v>
      </c>
      <c r="I18" t="s">
        <v>67</v>
      </c>
      <c r="J18" t="s">
        <v>68</v>
      </c>
      <c r="K18" t="s">
        <v>617</v>
      </c>
      <c r="L18" t="s">
        <v>69</v>
      </c>
      <c r="M18" t="s">
        <v>153</v>
      </c>
      <c r="N18" t="s">
        <v>618</v>
      </c>
      <c r="O18" t="s">
        <v>71</v>
      </c>
      <c r="P18" t="s">
        <v>120</v>
      </c>
      <c r="Q18" t="s">
        <v>73</v>
      </c>
      <c r="R18" t="s">
        <v>74</v>
      </c>
      <c r="S18" t="s">
        <v>75</v>
      </c>
      <c r="T18" t="s">
        <v>76</v>
      </c>
      <c r="U18" t="s">
        <v>77</v>
      </c>
      <c r="V18" t="s">
        <v>78</v>
      </c>
      <c r="W18" t="s">
        <v>79</v>
      </c>
      <c r="X18" t="s">
        <v>80</v>
      </c>
      <c r="Y18" t="s">
        <v>81</v>
      </c>
      <c r="Z18" t="s">
        <v>232</v>
      </c>
      <c r="AA18" t="s">
        <v>83</v>
      </c>
      <c r="AB18" t="s">
        <v>401</v>
      </c>
      <c r="AC18" t="s">
        <v>85</v>
      </c>
      <c r="AD18" t="s">
        <v>86</v>
      </c>
      <c r="AE18" t="s">
        <v>87</v>
      </c>
      <c r="AF18" t="s">
        <v>88</v>
      </c>
      <c r="AG18" t="s">
        <v>89</v>
      </c>
      <c r="AH18" t="s">
        <v>90</v>
      </c>
      <c r="AI18" t="s">
        <v>91</v>
      </c>
    </row>
    <row r="19" spans="1:35">
      <c r="A19" t="s">
        <v>60</v>
      </c>
      <c r="B19" t="s">
        <v>61</v>
      </c>
      <c r="C19" t="s">
        <v>62</v>
      </c>
      <c r="D19" s="1" t="s">
        <v>642</v>
      </c>
      <c r="E19" s="2" t="s">
        <v>646</v>
      </c>
      <c r="F19" t="s">
        <v>118</v>
      </c>
      <c r="G19" s="3" t="s">
        <v>644</v>
      </c>
      <c r="H19" t="s">
        <v>645</v>
      </c>
      <c r="I19" t="s">
        <v>67</v>
      </c>
      <c r="J19" t="s">
        <v>68</v>
      </c>
      <c r="K19" t="s">
        <v>617</v>
      </c>
      <c r="L19" t="s">
        <v>69</v>
      </c>
      <c r="M19" t="s">
        <v>153</v>
      </c>
      <c r="N19" t="s">
        <v>618</v>
      </c>
      <c r="O19" t="s">
        <v>71</v>
      </c>
      <c r="P19" t="s">
        <v>120</v>
      </c>
      <c r="Q19" t="s">
        <v>73</v>
      </c>
      <c r="R19" t="s">
        <v>74</v>
      </c>
      <c r="S19" t="s">
        <v>75</v>
      </c>
      <c r="T19" t="s">
        <v>76</v>
      </c>
      <c r="U19" t="s">
        <v>77</v>
      </c>
      <c r="V19" t="s">
        <v>78</v>
      </c>
      <c r="W19" t="s">
        <v>79</v>
      </c>
      <c r="X19" t="s">
        <v>80</v>
      </c>
      <c r="Y19" t="s">
        <v>93</v>
      </c>
      <c r="Z19" t="s">
        <v>232</v>
      </c>
      <c r="AA19" t="s">
        <v>83</v>
      </c>
      <c r="AB19" t="s">
        <v>233</v>
      </c>
      <c r="AC19" t="s">
        <v>85</v>
      </c>
      <c r="AD19" t="s">
        <v>86</v>
      </c>
      <c r="AE19" t="s">
        <v>87</v>
      </c>
      <c r="AF19" t="s">
        <v>88</v>
      </c>
      <c r="AG19" t="s">
        <v>89</v>
      </c>
      <c r="AH19" t="s">
        <v>90</v>
      </c>
      <c r="AI19" t="s">
        <v>91</v>
      </c>
    </row>
    <row r="20" spans="1:35">
      <c r="A20" t="s">
        <v>60</v>
      </c>
      <c r="B20" t="s">
        <v>61</v>
      </c>
      <c r="C20" t="s">
        <v>62</v>
      </c>
      <c r="D20" s="1" t="s">
        <v>647</v>
      </c>
      <c r="E20" s="1" t="s">
        <v>648</v>
      </c>
      <c r="F20" t="s">
        <v>124</v>
      </c>
      <c r="G20" s="3" t="s">
        <v>649</v>
      </c>
      <c r="H20" t="s">
        <v>650</v>
      </c>
      <c r="I20" t="s">
        <v>67</v>
      </c>
      <c r="J20" t="s">
        <v>68</v>
      </c>
      <c r="K20" t="s">
        <v>651</v>
      </c>
      <c r="L20" t="s">
        <v>127</v>
      </c>
      <c r="M20" t="s">
        <v>153</v>
      </c>
      <c r="N20" t="s">
        <v>652</v>
      </c>
      <c r="O20" t="s">
        <v>230</v>
      </c>
      <c r="P20" t="s">
        <v>336</v>
      </c>
      <c r="Q20" t="s">
        <v>73</v>
      </c>
      <c r="R20" t="s">
        <v>132</v>
      </c>
      <c r="S20" t="s">
        <v>75</v>
      </c>
      <c r="T20" t="s">
        <v>133</v>
      </c>
      <c r="U20" t="s">
        <v>134</v>
      </c>
      <c r="V20" t="s">
        <v>78</v>
      </c>
      <c r="W20" t="s">
        <v>79</v>
      </c>
      <c r="X20" t="s">
        <v>135</v>
      </c>
      <c r="Y20" t="s">
        <v>81</v>
      </c>
      <c r="Z20" t="s">
        <v>232</v>
      </c>
      <c r="AA20" t="s">
        <v>83</v>
      </c>
      <c r="AB20" t="s">
        <v>233</v>
      </c>
      <c r="AC20" t="s">
        <v>85</v>
      </c>
      <c r="AD20" t="s">
        <v>86</v>
      </c>
      <c r="AE20" t="s">
        <v>87</v>
      </c>
      <c r="AF20" t="s">
        <v>88</v>
      </c>
      <c r="AG20" t="s">
        <v>89</v>
      </c>
      <c r="AH20" t="s">
        <v>90</v>
      </c>
      <c r="AI20" t="s">
        <v>91</v>
      </c>
    </row>
    <row r="21" spans="1:35">
      <c r="A21" t="s">
        <v>60</v>
      </c>
      <c r="B21" t="s">
        <v>61</v>
      </c>
      <c r="C21" t="s">
        <v>138</v>
      </c>
      <c r="D21" s="1" t="s">
        <v>653</v>
      </c>
      <c r="E21" s="2" t="s">
        <v>614</v>
      </c>
      <c r="F21" t="s">
        <v>140</v>
      </c>
      <c r="G21" s="2" t="s">
        <v>654</v>
      </c>
      <c r="H21" t="s">
        <v>655</v>
      </c>
      <c r="I21" t="s">
        <v>67</v>
      </c>
      <c r="J21" t="s">
        <v>68</v>
      </c>
      <c r="K21" t="s">
        <v>617</v>
      </c>
      <c r="L21" t="s">
        <v>69</v>
      </c>
      <c r="M21" t="s">
        <v>153</v>
      </c>
      <c r="N21" t="s">
        <v>618</v>
      </c>
      <c r="O21" t="s">
        <v>71</v>
      </c>
      <c r="P21" t="s">
        <v>142</v>
      </c>
      <c r="Q21" t="s">
        <v>73</v>
      </c>
      <c r="R21" t="s">
        <v>74</v>
      </c>
      <c r="S21" t="s">
        <v>75</v>
      </c>
      <c r="T21" t="s">
        <v>76</v>
      </c>
      <c r="U21" t="s">
        <v>77</v>
      </c>
      <c r="V21" t="s">
        <v>78</v>
      </c>
      <c r="W21" t="s">
        <v>79</v>
      </c>
      <c r="X21" t="s">
        <v>80</v>
      </c>
      <c r="Y21" t="s">
        <v>81</v>
      </c>
      <c r="Z21" t="s">
        <v>232</v>
      </c>
      <c r="AA21" t="s">
        <v>83</v>
      </c>
      <c r="AB21" t="s">
        <v>401</v>
      </c>
      <c r="AC21" t="s">
        <v>85</v>
      </c>
      <c r="AD21" t="s">
        <v>86</v>
      </c>
      <c r="AE21" t="s">
        <v>87</v>
      </c>
      <c r="AF21" t="s">
        <v>88</v>
      </c>
      <c r="AG21" t="s">
        <v>89</v>
      </c>
      <c r="AH21" t="s">
        <v>90</v>
      </c>
      <c r="AI21" t="s">
        <v>91</v>
      </c>
    </row>
    <row r="22" spans="1:35">
      <c r="A22" t="s">
        <v>60</v>
      </c>
      <c r="B22" t="s">
        <v>61</v>
      </c>
      <c r="C22" t="s">
        <v>138</v>
      </c>
      <c r="D22" s="1" t="s">
        <v>653</v>
      </c>
      <c r="E22" s="2" t="s">
        <v>619</v>
      </c>
      <c r="F22" t="s">
        <v>656</v>
      </c>
      <c r="G22" s="2" t="s">
        <v>654</v>
      </c>
      <c r="H22" t="s">
        <v>655</v>
      </c>
      <c r="I22" t="s">
        <v>67</v>
      </c>
      <c r="J22" t="s">
        <v>68</v>
      </c>
      <c r="K22" t="s">
        <v>617</v>
      </c>
      <c r="L22" t="s">
        <v>69</v>
      </c>
      <c r="M22" t="s">
        <v>153</v>
      </c>
      <c r="N22" t="s">
        <v>652</v>
      </c>
      <c r="O22" t="s">
        <v>71</v>
      </c>
      <c r="P22" t="s">
        <v>142</v>
      </c>
      <c r="Q22" t="s">
        <v>73</v>
      </c>
      <c r="R22" t="s">
        <v>74</v>
      </c>
      <c r="S22" t="s">
        <v>75</v>
      </c>
      <c r="T22" t="s">
        <v>76</v>
      </c>
      <c r="U22" t="s">
        <v>77</v>
      </c>
      <c r="V22" t="s">
        <v>78</v>
      </c>
      <c r="W22" t="s">
        <v>79</v>
      </c>
      <c r="X22" t="s">
        <v>80</v>
      </c>
      <c r="Y22" t="s">
        <v>93</v>
      </c>
      <c r="Z22" t="s">
        <v>232</v>
      </c>
      <c r="AA22" t="s">
        <v>83</v>
      </c>
      <c r="AB22" t="s">
        <v>233</v>
      </c>
      <c r="AC22" t="s">
        <v>85</v>
      </c>
      <c r="AD22" t="s">
        <v>86</v>
      </c>
      <c r="AE22" t="s">
        <v>87</v>
      </c>
      <c r="AF22" t="s">
        <v>88</v>
      </c>
      <c r="AG22" t="s">
        <v>89</v>
      </c>
      <c r="AH22" t="s">
        <v>90</v>
      </c>
      <c r="AI22" t="s">
        <v>91</v>
      </c>
    </row>
    <row r="23" spans="1:35">
      <c r="A23" t="s">
        <v>60</v>
      </c>
      <c r="B23" t="s">
        <v>61</v>
      </c>
      <c r="C23" t="s">
        <v>138</v>
      </c>
      <c r="D23" s="1" t="s">
        <v>657</v>
      </c>
      <c r="E23" s="2" t="s">
        <v>621</v>
      </c>
      <c r="F23" t="s">
        <v>658</v>
      </c>
      <c r="G23" s="2" t="s">
        <v>654</v>
      </c>
      <c r="H23" t="s">
        <v>655</v>
      </c>
      <c r="I23" t="s">
        <v>67</v>
      </c>
      <c r="J23" t="s">
        <v>68</v>
      </c>
      <c r="K23" t="s">
        <v>617</v>
      </c>
      <c r="L23" t="s">
        <v>69</v>
      </c>
      <c r="M23" t="s">
        <v>153</v>
      </c>
      <c r="N23" t="s">
        <v>618</v>
      </c>
      <c r="O23" t="s">
        <v>71</v>
      </c>
      <c r="P23" t="s">
        <v>142</v>
      </c>
      <c r="Q23" t="s">
        <v>73</v>
      </c>
      <c r="R23" t="s">
        <v>74</v>
      </c>
      <c r="S23" t="s">
        <v>75</v>
      </c>
      <c r="T23" t="s">
        <v>76</v>
      </c>
      <c r="U23" t="s">
        <v>77</v>
      </c>
      <c r="V23" t="s">
        <v>78</v>
      </c>
      <c r="W23" t="s">
        <v>79</v>
      </c>
      <c r="X23" t="s">
        <v>80</v>
      </c>
      <c r="Y23" t="s">
        <v>81</v>
      </c>
      <c r="Z23" t="s">
        <v>232</v>
      </c>
      <c r="AA23" t="s">
        <v>83</v>
      </c>
      <c r="AB23" t="s">
        <v>401</v>
      </c>
      <c r="AC23" t="s">
        <v>85</v>
      </c>
      <c r="AD23" t="s">
        <v>86</v>
      </c>
      <c r="AE23" t="s">
        <v>87</v>
      </c>
      <c r="AF23" t="s">
        <v>88</v>
      </c>
      <c r="AG23" t="s">
        <v>89</v>
      </c>
      <c r="AH23" t="s">
        <v>90</v>
      </c>
      <c r="AI23" t="s">
        <v>91</v>
      </c>
    </row>
    <row r="24" spans="1:35">
      <c r="A24" t="s">
        <v>60</v>
      </c>
      <c r="B24" t="s">
        <v>61</v>
      </c>
      <c r="C24" t="s">
        <v>138</v>
      </c>
      <c r="D24" s="1" t="s">
        <v>657</v>
      </c>
      <c r="E24" s="2" t="s">
        <v>622</v>
      </c>
      <c r="F24" t="s">
        <v>659</v>
      </c>
      <c r="G24" s="2" t="s">
        <v>654</v>
      </c>
      <c r="H24" t="s">
        <v>655</v>
      </c>
      <c r="I24" t="s">
        <v>67</v>
      </c>
      <c r="J24" t="s">
        <v>68</v>
      </c>
      <c r="K24" t="s">
        <v>617</v>
      </c>
      <c r="L24" t="s">
        <v>69</v>
      </c>
      <c r="M24" t="s">
        <v>153</v>
      </c>
      <c r="N24" t="s">
        <v>618</v>
      </c>
      <c r="O24" t="s">
        <v>71</v>
      </c>
      <c r="P24" t="s">
        <v>142</v>
      </c>
      <c r="Q24" t="s">
        <v>73</v>
      </c>
      <c r="R24" t="s">
        <v>74</v>
      </c>
      <c r="S24" t="s">
        <v>75</v>
      </c>
      <c r="T24" t="s">
        <v>76</v>
      </c>
      <c r="U24" t="s">
        <v>77</v>
      </c>
      <c r="V24" t="s">
        <v>78</v>
      </c>
      <c r="W24" t="s">
        <v>79</v>
      </c>
      <c r="X24" t="s">
        <v>80</v>
      </c>
      <c r="Y24" t="s">
        <v>93</v>
      </c>
      <c r="Z24" t="s">
        <v>232</v>
      </c>
      <c r="AA24" t="s">
        <v>83</v>
      </c>
      <c r="AB24" t="s">
        <v>233</v>
      </c>
      <c r="AC24" t="s">
        <v>85</v>
      </c>
      <c r="AD24" t="s">
        <v>86</v>
      </c>
      <c r="AE24" t="s">
        <v>87</v>
      </c>
      <c r="AF24" t="s">
        <v>88</v>
      </c>
      <c r="AG24" t="s">
        <v>89</v>
      </c>
      <c r="AH24" t="s">
        <v>90</v>
      </c>
      <c r="AI24" t="s">
        <v>91</v>
      </c>
    </row>
    <row r="25" spans="1:35">
      <c r="A25" t="s">
        <v>60</v>
      </c>
      <c r="B25" t="s">
        <v>61</v>
      </c>
      <c r="C25" t="s">
        <v>138</v>
      </c>
      <c r="D25" s="1" t="s">
        <v>660</v>
      </c>
      <c r="E25" s="2" t="s">
        <v>624</v>
      </c>
      <c r="F25" t="s">
        <v>140</v>
      </c>
      <c r="G25" s="2" t="s">
        <v>654</v>
      </c>
      <c r="H25" t="s">
        <v>655</v>
      </c>
      <c r="I25" t="s">
        <v>67</v>
      </c>
      <c r="J25" t="s">
        <v>68</v>
      </c>
      <c r="K25" t="s">
        <v>617</v>
      </c>
      <c r="L25" t="s">
        <v>69</v>
      </c>
      <c r="M25" t="s">
        <v>153</v>
      </c>
      <c r="N25" t="s">
        <v>618</v>
      </c>
      <c r="O25" t="s">
        <v>71</v>
      </c>
      <c r="P25" t="s">
        <v>142</v>
      </c>
      <c r="Q25" t="s">
        <v>73</v>
      </c>
      <c r="R25" t="s">
        <v>74</v>
      </c>
      <c r="S25" t="s">
        <v>75</v>
      </c>
      <c r="T25" t="s">
        <v>76</v>
      </c>
      <c r="U25" t="s">
        <v>77</v>
      </c>
      <c r="V25" t="s">
        <v>78</v>
      </c>
      <c r="W25" t="s">
        <v>79</v>
      </c>
      <c r="X25" t="s">
        <v>80</v>
      </c>
      <c r="Y25" t="s">
        <v>81</v>
      </c>
      <c r="Z25" t="s">
        <v>232</v>
      </c>
      <c r="AA25" t="s">
        <v>83</v>
      </c>
      <c r="AB25" t="s">
        <v>401</v>
      </c>
      <c r="AC25" t="s">
        <v>85</v>
      </c>
      <c r="AD25" t="s">
        <v>86</v>
      </c>
      <c r="AE25" t="s">
        <v>87</v>
      </c>
      <c r="AF25" t="s">
        <v>88</v>
      </c>
      <c r="AG25" t="s">
        <v>89</v>
      </c>
      <c r="AH25" t="s">
        <v>90</v>
      </c>
      <c r="AI25" t="s">
        <v>91</v>
      </c>
    </row>
    <row r="26" spans="1:35">
      <c r="A26" t="s">
        <v>60</v>
      </c>
      <c r="B26" t="s">
        <v>61</v>
      </c>
      <c r="C26" t="s">
        <v>138</v>
      </c>
      <c r="D26" s="1" t="s">
        <v>660</v>
      </c>
      <c r="E26" s="2" t="s">
        <v>625</v>
      </c>
      <c r="F26" t="s">
        <v>656</v>
      </c>
      <c r="G26" s="2" t="s">
        <v>654</v>
      </c>
      <c r="H26" t="s">
        <v>655</v>
      </c>
      <c r="I26" t="s">
        <v>67</v>
      </c>
      <c r="J26" t="s">
        <v>68</v>
      </c>
      <c r="K26" t="s">
        <v>617</v>
      </c>
      <c r="L26" t="s">
        <v>69</v>
      </c>
      <c r="M26" t="s">
        <v>153</v>
      </c>
      <c r="N26" t="s">
        <v>618</v>
      </c>
      <c r="O26" t="s">
        <v>71</v>
      </c>
      <c r="P26" t="s">
        <v>142</v>
      </c>
      <c r="Q26" t="s">
        <v>73</v>
      </c>
      <c r="R26" t="s">
        <v>74</v>
      </c>
      <c r="S26" t="s">
        <v>75</v>
      </c>
      <c r="T26" t="s">
        <v>76</v>
      </c>
      <c r="U26" t="s">
        <v>77</v>
      </c>
      <c r="V26" t="s">
        <v>78</v>
      </c>
      <c r="W26" t="s">
        <v>79</v>
      </c>
      <c r="X26" t="s">
        <v>80</v>
      </c>
      <c r="Y26" t="s">
        <v>93</v>
      </c>
      <c r="Z26" t="s">
        <v>232</v>
      </c>
      <c r="AA26" t="s">
        <v>83</v>
      </c>
      <c r="AB26" t="s">
        <v>233</v>
      </c>
      <c r="AC26" t="s">
        <v>85</v>
      </c>
      <c r="AD26" t="s">
        <v>86</v>
      </c>
      <c r="AE26" t="s">
        <v>87</v>
      </c>
      <c r="AF26" t="s">
        <v>88</v>
      </c>
      <c r="AG26" t="s">
        <v>89</v>
      </c>
      <c r="AH26" t="s">
        <v>90</v>
      </c>
      <c r="AI26" t="s">
        <v>91</v>
      </c>
    </row>
    <row r="27" spans="1:35">
      <c r="A27" t="s">
        <v>60</v>
      </c>
      <c r="B27" t="s">
        <v>61</v>
      </c>
      <c r="C27" t="s">
        <v>138</v>
      </c>
      <c r="D27" s="1" t="s">
        <v>661</v>
      </c>
      <c r="E27" s="2" t="s">
        <v>627</v>
      </c>
      <c r="F27" t="s">
        <v>118</v>
      </c>
      <c r="G27" s="2" t="s">
        <v>662</v>
      </c>
      <c r="H27" t="s">
        <v>663</v>
      </c>
      <c r="I27" t="s">
        <v>67</v>
      </c>
      <c r="J27" t="s">
        <v>68</v>
      </c>
      <c r="K27" t="s">
        <v>617</v>
      </c>
      <c r="L27" t="s">
        <v>69</v>
      </c>
      <c r="M27" t="s">
        <v>153</v>
      </c>
      <c r="N27" t="s">
        <v>618</v>
      </c>
      <c r="O27" t="s">
        <v>71</v>
      </c>
      <c r="P27" t="s">
        <v>147</v>
      </c>
      <c r="Q27" t="s">
        <v>73</v>
      </c>
      <c r="R27" t="s">
        <v>74</v>
      </c>
      <c r="S27" t="s">
        <v>75</v>
      </c>
      <c r="T27" t="s">
        <v>76</v>
      </c>
      <c r="U27" t="s">
        <v>77</v>
      </c>
      <c r="V27" t="s">
        <v>78</v>
      </c>
      <c r="W27" t="s">
        <v>79</v>
      </c>
      <c r="X27" t="s">
        <v>80</v>
      </c>
      <c r="Y27" t="s">
        <v>81</v>
      </c>
      <c r="Z27" t="s">
        <v>232</v>
      </c>
      <c r="AA27" t="s">
        <v>83</v>
      </c>
      <c r="AB27" t="s">
        <v>401</v>
      </c>
      <c r="AC27" t="s">
        <v>85</v>
      </c>
      <c r="AD27" t="s">
        <v>86</v>
      </c>
      <c r="AE27" t="s">
        <v>87</v>
      </c>
      <c r="AF27" t="s">
        <v>88</v>
      </c>
      <c r="AG27" t="s">
        <v>89</v>
      </c>
      <c r="AH27" t="s">
        <v>90</v>
      </c>
      <c r="AI27" t="s">
        <v>91</v>
      </c>
    </row>
    <row r="28" spans="1:35">
      <c r="A28" t="s">
        <v>60</v>
      </c>
      <c r="B28" t="s">
        <v>61</v>
      </c>
      <c r="C28" t="s">
        <v>138</v>
      </c>
      <c r="D28" t="s">
        <v>664</v>
      </c>
      <c r="E28" s="2" t="s">
        <v>628</v>
      </c>
      <c r="F28" t="s">
        <v>118</v>
      </c>
      <c r="G28" s="2" t="s">
        <v>665</v>
      </c>
      <c r="H28" t="s">
        <v>663</v>
      </c>
      <c r="I28" t="s">
        <v>67</v>
      </c>
      <c r="J28" t="s">
        <v>68</v>
      </c>
      <c r="K28" t="s">
        <v>617</v>
      </c>
      <c r="L28" t="s">
        <v>69</v>
      </c>
      <c r="M28" t="s">
        <v>153</v>
      </c>
      <c r="N28" t="s">
        <v>618</v>
      </c>
      <c r="O28" t="s">
        <v>71</v>
      </c>
      <c r="P28" t="s">
        <v>147</v>
      </c>
      <c r="Q28" t="s">
        <v>73</v>
      </c>
      <c r="R28" t="s">
        <v>74</v>
      </c>
      <c r="S28" t="s">
        <v>75</v>
      </c>
      <c r="T28" t="s">
        <v>76</v>
      </c>
      <c r="U28" t="s">
        <v>77</v>
      </c>
      <c r="V28" t="s">
        <v>78</v>
      </c>
      <c r="W28" t="s">
        <v>79</v>
      </c>
      <c r="X28" t="s">
        <v>80</v>
      </c>
      <c r="Y28" t="s">
        <v>93</v>
      </c>
      <c r="Z28" t="s">
        <v>232</v>
      </c>
      <c r="AA28" t="s">
        <v>83</v>
      </c>
      <c r="AB28" t="s">
        <v>233</v>
      </c>
      <c r="AC28" t="s">
        <v>85</v>
      </c>
      <c r="AD28" t="s">
        <v>86</v>
      </c>
      <c r="AE28" t="s">
        <v>87</v>
      </c>
      <c r="AF28" t="s">
        <v>88</v>
      </c>
      <c r="AG28" t="s">
        <v>89</v>
      </c>
      <c r="AH28" t="s">
        <v>90</v>
      </c>
      <c r="AI28" t="s">
        <v>91</v>
      </c>
    </row>
    <row r="29" spans="1:35">
      <c r="A29" t="s">
        <v>60</v>
      </c>
      <c r="B29" t="s">
        <v>61</v>
      </c>
      <c r="C29" t="s">
        <v>138</v>
      </c>
      <c r="D29" s="1" t="s">
        <v>666</v>
      </c>
      <c r="E29" s="2" t="s">
        <v>630</v>
      </c>
      <c r="F29" t="s">
        <v>118</v>
      </c>
      <c r="G29" s="2" t="s">
        <v>665</v>
      </c>
      <c r="H29" t="s">
        <v>663</v>
      </c>
      <c r="I29" t="s">
        <v>67</v>
      </c>
      <c r="J29" t="s">
        <v>68</v>
      </c>
      <c r="K29" t="s">
        <v>617</v>
      </c>
      <c r="L29" t="s">
        <v>69</v>
      </c>
      <c r="M29" t="s">
        <v>153</v>
      </c>
      <c r="N29" t="s">
        <v>618</v>
      </c>
      <c r="O29" t="s">
        <v>71</v>
      </c>
      <c r="P29" t="s">
        <v>147</v>
      </c>
      <c r="Q29" t="s">
        <v>73</v>
      </c>
      <c r="R29" t="s">
        <v>74</v>
      </c>
      <c r="S29" t="s">
        <v>75</v>
      </c>
      <c r="T29" t="s">
        <v>76</v>
      </c>
      <c r="U29" t="s">
        <v>77</v>
      </c>
      <c r="V29" t="s">
        <v>78</v>
      </c>
      <c r="W29" t="s">
        <v>79</v>
      </c>
      <c r="X29" t="s">
        <v>80</v>
      </c>
      <c r="Y29" t="s">
        <v>81</v>
      </c>
      <c r="Z29" t="s">
        <v>232</v>
      </c>
      <c r="AA29" t="s">
        <v>83</v>
      </c>
      <c r="AB29" t="s">
        <v>401</v>
      </c>
      <c r="AC29" t="s">
        <v>85</v>
      </c>
      <c r="AD29" t="s">
        <v>86</v>
      </c>
      <c r="AE29" t="s">
        <v>87</v>
      </c>
      <c r="AF29" t="s">
        <v>88</v>
      </c>
      <c r="AG29" t="s">
        <v>89</v>
      </c>
      <c r="AH29" t="s">
        <v>90</v>
      </c>
      <c r="AI29" t="s">
        <v>91</v>
      </c>
    </row>
    <row r="30" spans="1:35">
      <c r="A30" t="s">
        <v>60</v>
      </c>
      <c r="B30" t="s">
        <v>61</v>
      </c>
      <c r="C30" t="s">
        <v>138</v>
      </c>
      <c r="D30" s="1" t="s">
        <v>666</v>
      </c>
      <c r="E30" s="2" t="s">
        <v>633</v>
      </c>
      <c r="F30" t="s">
        <v>118</v>
      </c>
      <c r="G30" s="2" t="s">
        <v>665</v>
      </c>
      <c r="H30" t="s">
        <v>663</v>
      </c>
      <c r="I30" t="s">
        <v>67</v>
      </c>
      <c r="J30" t="s">
        <v>68</v>
      </c>
      <c r="K30" t="s">
        <v>617</v>
      </c>
      <c r="L30" t="s">
        <v>69</v>
      </c>
      <c r="M30" t="s">
        <v>153</v>
      </c>
      <c r="N30" t="s">
        <v>618</v>
      </c>
      <c r="O30" t="s">
        <v>71</v>
      </c>
      <c r="P30" t="s">
        <v>147</v>
      </c>
      <c r="Q30" t="s">
        <v>73</v>
      </c>
      <c r="R30" t="s">
        <v>74</v>
      </c>
      <c r="S30" t="s">
        <v>75</v>
      </c>
      <c r="T30" t="s">
        <v>76</v>
      </c>
      <c r="U30" t="s">
        <v>77</v>
      </c>
      <c r="V30" t="s">
        <v>78</v>
      </c>
      <c r="W30" t="s">
        <v>79</v>
      </c>
      <c r="X30" t="s">
        <v>80</v>
      </c>
      <c r="Y30" t="s">
        <v>93</v>
      </c>
      <c r="Z30" t="s">
        <v>232</v>
      </c>
      <c r="AA30" t="s">
        <v>83</v>
      </c>
      <c r="AB30" t="s">
        <v>233</v>
      </c>
      <c r="AC30" t="s">
        <v>85</v>
      </c>
      <c r="AD30" t="s">
        <v>86</v>
      </c>
      <c r="AE30" t="s">
        <v>87</v>
      </c>
      <c r="AF30" t="s">
        <v>88</v>
      </c>
      <c r="AG30" t="s">
        <v>89</v>
      </c>
      <c r="AH30" t="s">
        <v>90</v>
      </c>
      <c r="AI30" t="s">
        <v>91</v>
      </c>
    </row>
    <row r="31" spans="1:35">
      <c r="A31" t="s">
        <v>60</v>
      </c>
      <c r="B31" t="s">
        <v>61</v>
      </c>
      <c r="C31" t="s">
        <v>138</v>
      </c>
      <c r="D31" s="1" t="s">
        <v>667</v>
      </c>
      <c r="E31" s="2" t="s">
        <v>636</v>
      </c>
      <c r="F31" t="s">
        <v>118</v>
      </c>
      <c r="G31" s="2" t="s">
        <v>665</v>
      </c>
      <c r="H31" t="s">
        <v>663</v>
      </c>
      <c r="I31" t="s">
        <v>67</v>
      </c>
      <c r="J31" t="s">
        <v>68</v>
      </c>
      <c r="K31" t="s">
        <v>617</v>
      </c>
      <c r="L31" t="s">
        <v>69</v>
      </c>
      <c r="M31" t="s">
        <v>153</v>
      </c>
      <c r="N31" t="s">
        <v>618</v>
      </c>
      <c r="O31" t="s">
        <v>71</v>
      </c>
      <c r="P31" t="s">
        <v>147</v>
      </c>
      <c r="Q31" t="s">
        <v>73</v>
      </c>
      <c r="R31" t="s">
        <v>74</v>
      </c>
      <c r="S31" t="s">
        <v>75</v>
      </c>
      <c r="T31" t="s">
        <v>76</v>
      </c>
      <c r="U31" t="s">
        <v>77</v>
      </c>
      <c r="V31" t="s">
        <v>78</v>
      </c>
      <c r="W31" t="s">
        <v>79</v>
      </c>
      <c r="X31" t="s">
        <v>80</v>
      </c>
      <c r="Y31" t="s">
        <v>81</v>
      </c>
      <c r="Z31" t="s">
        <v>232</v>
      </c>
      <c r="AA31" t="s">
        <v>83</v>
      </c>
      <c r="AB31" t="s">
        <v>401</v>
      </c>
      <c r="AC31" t="s">
        <v>85</v>
      </c>
      <c r="AD31" t="s">
        <v>86</v>
      </c>
      <c r="AE31" t="s">
        <v>87</v>
      </c>
      <c r="AF31" t="s">
        <v>88</v>
      </c>
      <c r="AG31" t="s">
        <v>89</v>
      </c>
      <c r="AH31" t="s">
        <v>90</v>
      </c>
      <c r="AI31" t="s">
        <v>91</v>
      </c>
    </row>
    <row r="32" spans="1:35">
      <c r="A32" t="s">
        <v>60</v>
      </c>
      <c r="B32" t="s">
        <v>61</v>
      </c>
      <c r="C32" t="s">
        <v>138</v>
      </c>
      <c r="D32" s="1" t="s">
        <v>667</v>
      </c>
      <c r="E32" s="2" t="s">
        <v>637</v>
      </c>
      <c r="F32" t="s">
        <v>118</v>
      </c>
      <c r="G32" s="2" t="s">
        <v>665</v>
      </c>
      <c r="H32" t="s">
        <v>663</v>
      </c>
      <c r="I32" t="s">
        <v>67</v>
      </c>
      <c r="J32" t="s">
        <v>68</v>
      </c>
      <c r="K32" t="s">
        <v>617</v>
      </c>
      <c r="L32" t="s">
        <v>69</v>
      </c>
      <c r="M32" t="s">
        <v>153</v>
      </c>
      <c r="N32" t="s">
        <v>618</v>
      </c>
      <c r="O32" t="s">
        <v>71</v>
      </c>
      <c r="P32" t="s">
        <v>147</v>
      </c>
      <c r="Q32" t="s">
        <v>73</v>
      </c>
      <c r="R32" t="s">
        <v>74</v>
      </c>
      <c r="S32" t="s">
        <v>75</v>
      </c>
      <c r="T32" t="s">
        <v>76</v>
      </c>
      <c r="U32" t="s">
        <v>77</v>
      </c>
      <c r="V32" t="s">
        <v>78</v>
      </c>
      <c r="W32" t="s">
        <v>79</v>
      </c>
      <c r="X32" t="s">
        <v>80</v>
      </c>
      <c r="Y32" t="s">
        <v>93</v>
      </c>
      <c r="Z32" t="s">
        <v>232</v>
      </c>
      <c r="AA32" t="s">
        <v>83</v>
      </c>
      <c r="AB32" t="s">
        <v>233</v>
      </c>
      <c r="AC32" t="s">
        <v>85</v>
      </c>
      <c r="AD32" t="s">
        <v>86</v>
      </c>
      <c r="AE32" t="s">
        <v>87</v>
      </c>
      <c r="AF32" t="s">
        <v>88</v>
      </c>
      <c r="AG32" t="s">
        <v>89</v>
      </c>
      <c r="AH32" t="s">
        <v>90</v>
      </c>
      <c r="AI32" t="s">
        <v>91</v>
      </c>
    </row>
    <row r="33" spans="1:35">
      <c r="A33" t="s">
        <v>60</v>
      </c>
      <c r="B33" t="s">
        <v>61</v>
      </c>
      <c r="C33" t="s">
        <v>138</v>
      </c>
      <c r="D33" s="1" t="s">
        <v>668</v>
      </c>
      <c r="E33" s="2" t="s">
        <v>639</v>
      </c>
      <c r="F33" t="s">
        <v>118</v>
      </c>
      <c r="G33" s="2" t="s">
        <v>665</v>
      </c>
      <c r="H33" t="s">
        <v>663</v>
      </c>
      <c r="I33" t="s">
        <v>67</v>
      </c>
      <c r="J33" t="s">
        <v>68</v>
      </c>
      <c r="K33" t="s">
        <v>617</v>
      </c>
      <c r="L33" t="s">
        <v>69</v>
      </c>
      <c r="M33" t="s">
        <v>153</v>
      </c>
      <c r="N33" t="s">
        <v>618</v>
      </c>
      <c r="O33" t="s">
        <v>71</v>
      </c>
      <c r="P33" t="s">
        <v>147</v>
      </c>
      <c r="Q33" t="s">
        <v>73</v>
      </c>
      <c r="R33" t="s">
        <v>74</v>
      </c>
      <c r="S33" t="s">
        <v>75</v>
      </c>
      <c r="T33" t="s">
        <v>76</v>
      </c>
      <c r="U33" t="s">
        <v>77</v>
      </c>
      <c r="V33" t="s">
        <v>78</v>
      </c>
      <c r="W33" t="s">
        <v>79</v>
      </c>
      <c r="X33" t="s">
        <v>80</v>
      </c>
      <c r="Y33" t="s">
        <v>81</v>
      </c>
      <c r="Z33" t="s">
        <v>232</v>
      </c>
      <c r="AA33" t="s">
        <v>83</v>
      </c>
      <c r="AB33" t="s">
        <v>401</v>
      </c>
      <c r="AC33" t="s">
        <v>85</v>
      </c>
      <c r="AD33" t="s">
        <v>86</v>
      </c>
      <c r="AE33" t="s">
        <v>87</v>
      </c>
      <c r="AF33" t="s">
        <v>88</v>
      </c>
      <c r="AG33" t="s">
        <v>89</v>
      </c>
      <c r="AH33" t="s">
        <v>90</v>
      </c>
      <c r="AI33" t="s">
        <v>91</v>
      </c>
    </row>
    <row r="34" spans="1:35">
      <c r="A34" t="s">
        <v>60</v>
      </c>
      <c r="B34" t="s">
        <v>61</v>
      </c>
      <c r="C34" t="s">
        <v>138</v>
      </c>
      <c r="D34" s="1" t="s">
        <v>668</v>
      </c>
      <c r="E34" s="2" t="s">
        <v>641</v>
      </c>
      <c r="F34" t="s">
        <v>118</v>
      </c>
      <c r="G34" s="2" t="s">
        <v>665</v>
      </c>
      <c r="H34" t="s">
        <v>663</v>
      </c>
      <c r="I34" t="s">
        <v>67</v>
      </c>
      <c r="J34" t="s">
        <v>68</v>
      </c>
      <c r="K34" t="s">
        <v>617</v>
      </c>
      <c r="L34" t="s">
        <v>69</v>
      </c>
      <c r="M34" t="s">
        <v>153</v>
      </c>
      <c r="N34" t="s">
        <v>618</v>
      </c>
      <c r="O34" t="s">
        <v>71</v>
      </c>
      <c r="P34" t="s">
        <v>147</v>
      </c>
      <c r="Q34" t="s">
        <v>73</v>
      </c>
      <c r="R34" t="s">
        <v>74</v>
      </c>
      <c r="S34" t="s">
        <v>75</v>
      </c>
      <c r="T34" t="s">
        <v>76</v>
      </c>
      <c r="U34" t="s">
        <v>77</v>
      </c>
      <c r="V34" t="s">
        <v>78</v>
      </c>
      <c r="W34" t="s">
        <v>79</v>
      </c>
      <c r="X34" t="s">
        <v>80</v>
      </c>
      <c r="Y34" t="s">
        <v>93</v>
      </c>
      <c r="Z34" t="s">
        <v>232</v>
      </c>
      <c r="AA34" t="s">
        <v>83</v>
      </c>
      <c r="AB34" t="s">
        <v>233</v>
      </c>
      <c r="AC34" t="s">
        <v>85</v>
      </c>
      <c r="AD34" t="s">
        <v>86</v>
      </c>
      <c r="AE34" t="s">
        <v>87</v>
      </c>
      <c r="AF34" t="s">
        <v>88</v>
      </c>
      <c r="AG34" t="s">
        <v>89</v>
      </c>
      <c r="AH34" t="s">
        <v>90</v>
      </c>
      <c r="AI34" t="s">
        <v>91</v>
      </c>
    </row>
    <row r="35" spans="1:35">
      <c r="A35" t="s">
        <v>60</v>
      </c>
      <c r="B35" t="s">
        <v>61</v>
      </c>
      <c r="C35" t="s">
        <v>138</v>
      </c>
      <c r="D35" s="1" t="s">
        <v>669</v>
      </c>
      <c r="E35" s="2" t="s">
        <v>643</v>
      </c>
      <c r="F35" t="s">
        <v>118</v>
      </c>
      <c r="G35" s="2" t="s">
        <v>665</v>
      </c>
      <c r="H35" t="s">
        <v>663</v>
      </c>
      <c r="I35" t="s">
        <v>67</v>
      </c>
      <c r="J35" t="s">
        <v>68</v>
      </c>
      <c r="K35" t="s">
        <v>617</v>
      </c>
      <c r="L35" t="s">
        <v>69</v>
      </c>
      <c r="M35" t="s">
        <v>153</v>
      </c>
      <c r="N35" t="s">
        <v>618</v>
      </c>
      <c r="O35" t="s">
        <v>71</v>
      </c>
      <c r="P35" t="s">
        <v>147</v>
      </c>
      <c r="Q35" t="s">
        <v>73</v>
      </c>
      <c r="R35" t="s">
        <v>74</v>
      </c>
      <c r="S35" t="s">
        <v>75</v>
      </c>
      <c r="T35" t="s">
        <v>76</v>
      </c>
      <c r="U35" t="s">
        <v>77</v>
      </c>
      <c r="V35" t="s">
        <v>78</v>
      </c>
      <c r="W35" t="s">
        <v>79</v>
      </c>
      <c r="X35" t="s">
        <v>80</v>
      </c>
      <c r="Y35" t="s">
        <v>81</v>
      </c>
      <c r="Z35" t="s">
        <v>232</v>
      </c>
      <c r="AA35" t="s">
        <v>83</v>
      </c>
      <c r="AB35" t="s">
        <v>401</v>
      </c>
      <c r="AC35" t="s">
        <v>85</v>
      </c>
      <c r="AD35" t="s">
        <v>86</v>
      </c>
      <c r="AE35" t="s">
        <v>87</v>
      </c>
      <c r="AF35" t="s">
        <v>88</v>
      </c>
      <c r="AG35" t="s">
        <v>89</v>
      </c>
      <c r="AH35" t="s">
        <v>90</v>
      </c>
      <c r="AI35" t="s">
        <v>91</v>
      </c>
    </row>
    <row r="36" spans="1:35">
      <c r="A36" t="s">
        <v>60</v>
      </c>
      <c r="B36" t="s">
        <v>61</v>
      </c>
      <c r="C36" t="s">
        <v>138</v>
      </c>
      <c r="D36" s="1" t="s">
        <v>669</v>
      </c>
      <c r="E36" s="2" t="s">
        <v>646</v>
      </c>
      <c r="F36" t="s">
        <v>118</v>
      </c>
      <c r="G36" s="2" t="s">
        <v>665</v>
      </c>
      <c r="H36" t="s">
        <v>663</v>
      </c>
      <c r="I36" t="s">
        <v>67</v>
      </c>
      <c r="J36" t="s">
        <v>68</v>
      </c>
      <c r="K36" t="s">
        <v>617</v>
      </c>
      <c r="L36" t="s">
        <v>69</v>
      </c>
      <c r="M36" t="s">
        <v>153</v>
      </c>
      <c r="N36" t="s">
        <v>618</v>
      </c>
      <c r="O36" t="s">
        <v>71</v>
      </c>
      <c r="P36" t="s">
        <v>147</v>
      </c>
      <c r="Q36" t="s">
        <v>73</v>
      </c>
      <c r="R36" t="s">
        <v>74</v>
      </c>
      <c r="S36" t="s">
        <v>75</v>
      </c>
      <c r="T36" t="s">
        <v>76</v>
      </c>
      <c r="U36" t="s">
        <v>77</v>
      </c>
      <c r="V36" t="s">
        <v>78</v>
      </c>
      <c r="W36" t="s">
        <v>79</v>
      </c>
      <c r="X36" t="s">
        <v>80</v>
      </c>
      <c r="Y36" t="s">
        <v>93</v>
      </c>
      <c r="Z36" t="s">
        <v>232</v>
      </c>
      <c r="AA36" t="s">
        <v>83</v>
      </c>
      <c r="AB36" t="s">
        <v>233</v>
      </c>
      <c r="AC36" t="s">
        <v>85</v>
      </c>
      <c r="AD36" t="s">
        <v>86</v>
      </c>
      <c r="AE36" t="s">
        <v>87</v>
      </c>
      <c r="AF36" t="s">
        <v>88</v>
      </c>
      <c r="AG36" t="s">
        <v>89</v>
      </c>
      <c r="AH36" t="s">
        <v>90</v>
      </c>
      <c r="AI36" t="s">
        <v>91</v>
      </c>
    </row>
    <row r="37" spans="1:35">
      <c r="A37" t="s">
        <v>60</v>
      </c>
      <c r="B37" t="s">
        <v>61</v>
      </c>
      <c r="C37" t="s">
        <v>138</v>
      </c>
      <c r="D37" s="1" t="s">
        <v>670</v>
      </c>
      <c r="E37" s="1" t="s">
        <v>648</v>
      </c>
      <c r="F37" t="s">
        <v>156</v>
      </c>
      <c r="G37" s="1" t="s">
        <v>671</v>
      </c>
      <c r="H37" t="s">
        <v>672</v>
      </c>
      <c r="I37" t="s">
        <v>67</v>
      </c>
      <c r="J37" t="s">
        <v>68</v>
      </c>
      <c r="K37" t="s">
        <v>651</v>
      </c>
      <c r="L37" t="s">
        <v>127</v>
      </c>
      <c r="M37" t="s">
        <v>153</v>
      </c>
      <c r="N37" t="s">
        <v>652</v>
      </c>
      <c r="O37" t="s">
        <v>230</v>
      </c>
      <c r="P37" t="s">
        <v>231</v>
      </c>
      <c r="Q37" t="s">
        <v>73</v>
      </c>
      <c r="R37" t="s">
        <v>132</v>
      </c>
      <c r="S37" t="s">
        <v>75</v>
      </c>
      <c r="T37" t="s">
        <v>133</v>
      </c>
      <c r="U37" t="s">
        <v>134</v>
      </c>
      <c r="V37" t="s">
        <v>78</v>
      </c>
      <c r="W37" t="s">
        <v>79</v>
      </c>
      <c r="X37" t="s">
        <v>135</v>
      </c>
      <c r="Y37" t="s">
        <v>81</v>
      </c>
      <c r="Z37" t="s">
        <v>232</v>
      </c>
      <c r="AA37" t="s">
        <v>83</v>
      </c>
      <c r="AB37" t="s">
        <v>233</v>
      </c>
      <c r="AC37" t="s">
        <v>85</v>
      </c>
      <c r="AD37" t="s">
        <v>86</v>
      </c>
      <c r="AE37" t="s">
        <v>87</v>
      </c>
      <c r="AF37" t="s">
        <v>88</v>
      </c>
      <c r="AG37" t="s">
        <v>89</v>
      </c>
      <c r="AH37" t="s">
        <v>90</v>
      </c>
      <c r="AI37" t="s">
        <v>91</v>
      </c>
    </row>
    <row r="38" spans="1:35">
      <c r="A38" t="s">
        <v>60</v>
      </c>
      <c r="B38" t="s">
        <v>61</v>
      </c>
      <c r="C38" t="s">
        <v>160</v>
      </c>
      <c r="D38" s="1" t="s">
        <v>673</v>
      </c>
      <c r="E38" s="1" t="s">
        <v>674</v>
      </c>
      <c r="F38" t="s">
        <v>163</v>
      </c>
      <c r="G38" s="2" t="s">
        <v>675</v>
      </c>
      <c r="H38" t="s">
        <v>676</v>
      </c>
      <c r="I38" t="s">
        <v>165</v>
      </c>
      <c r="J38" t="s">
        <v>68</v>
      </c>
      <c r="K38" t="s">
        <v>617</v>
      </c>
      <c r="L38" t="s">
        <v>166</v>
      </c>
      <c r="M38" t="s">
        <v>153</v>
      </c>
      <c r="N38" t="s">
        <v>677</v>
      </c>
      <c r="O38" t="s">
        <v>168</v>
      </c>
      <c r="P38" t="s">
        <v>169</v>
      </c>
      <c r="Q38" t="s">
        <v>73</v>
      </c>
      <c r="R38" t="s">
        <v>132</v>
      </c>
      <c r="S38" t="s">
        <v>75</v>
      </c>
      <c r="T38" t="s">
        <v>76</v>
      </c>
      <c r="U38" t="s">
        <v>77</v>
      </c>
      <c r="V38" t="s">
        <v>170</v>
      </c>
      <c r="W38" t="s">
        <v>678</v>
      </c>
      <c r="X38" t="s">
        <v>172</v>
      </c>
      <c r="Y38" t="s">
        <v>93</v>
      </c>
      <c r="Z38" t="s">
        <v>232</v>
      </c>
      <c r="AA38" t="s">
        <v>83</v>
      </c>
      <c r="AB38" t="s">
        <v>233</v>
      </c>
      <c r="AC38" t="s">
        <v>85</v>
      </c>
      <c r="AD38" t="s">
        <v>86</v>
      </c>
      <c r="AE38" t="s">
        <v>87</v>
      </c>
      <c r="AF38" t="s">
        <v>88</v>
      </c>
      <c r="AG38" t="s">
        <v>89</v>
      </c>
      <c r="AH38" t="s">
        <v>90</v>
      </c>
      <c r="AI38" t="s">
        <v>91</v>
      </c>
    </row>
    <row r="39" spans="1:35">
      <c r="A39" t="s">
        <v>60</v>
      </c>
      <c r="B39" t="s">
        <v>61</v>
      </c>
      <c r="C39" t="s">
        <v>160</v>
      </c>
      <c r="D39" s="1" t="s">
        <v>679</v>
      </c>
      <c r="E39" s="2" t="s">
        <v>680</v>
      </c>
      <c r="F39" t="s">
        <v>163</v>
      </c>
      <c r="G39" s="2" t="s">
        <v>681</v>
      </c>
      <c r="H39" t="s">
        <v>676</v>
      </c>
      <c r="I39" t="s">
        <v>165</v>
      </c>
      <c r="J39" t="s">
        <v>68</v>
      </c>
      <c r="K39" t="s">
        <v>617</v>
      </c>
      <c r="L39" t="s">
        <v>127</v>
      </c>
      <c r="M39" t="s">
        <v>153</v>
      </c>
      <c r="N39" t="s">
        <v>677</v>
      </c>
      <c r="O39" t="s">
        <v>682</v>
      </c>
      <c r="P39" t="s">
        <v>169</v>
      </c>
      <c r="Q39" t="s">
        <v>73</v>
      </c>
      <c r="R39" t="s">
        <v>132</v>
      </c>
      <c r="S39" t="s">
        <v>75</v>
      </c>
      <c r="T39" t="s">
        <v>76</v>
      </c>
      <c r="U39" t="s">
        <v>77</v>
      </c>
      <c r="V39" t="s">
        <v>170</v>
      </c>
      <c r="W39" t="s">
        <v>678</v>
      </c>
      <c r="X39" t="s">
        <v>177</v>
      </c>
      <c r="Y39" t="s">
        <v>93</v>
      </c>
      <c r="Z39" t="s">
        <v>232</v>
      </c>
      <c r="AA39" t="s">
        <v>83</v>
      </c>
      <c r="AB39" t="s">
        <v>233</v>
      </c>
      <c r="AC39" t="s">
        <v>85</v>
      </c>
      <c r="AD39" t="s">
        <v>86</v>
      </c>
      <c r="AE39" t="s">
        <v>87</v>
      </c>
      <c r="AF39" t="s">
        <v>88</v>
      </c>
      <c r="AG39" t="s">
        <v>89</v>
      </c>
      <c r="AH39" t="s">
        <v>90</v>
      </c>
      <c r="AI39" t="s">
        <v>91</v>
      </c>
    </row>
    <row r="40" spans="1:35">
      <c r="A40" t="s">
        <v>60</v>
      </c>
      <c r="B40" t="s">
        <v>61</v>
      </c>
      <c r="C40" t="s">
        <v>160</v>
      </c>
      <c r="D40" s="1" t="s">
        <v>679</v>
      </c>
      <c r="E40" s="2" t="s">
        <v>683</v>
      </c>
      <c r="F40" t="s">
        <v>163</v>
      </c>
      <c r="G40" s="2" t="s">
        <v>675</v>
      </c>
      <c r="H40" t="s">
        <v>676</v>
      </c>
      <c r="I40" t="s">
        <v>67</v>
      </c>
      <c r="J40" t="s">
        <v>68</v>
      </c>
      <c r="K40" t="s">
        <v>617</v>
      </c>
      <c r="L40" t="s">
        <v>69</v>
      </c>
      <c r="M40" t="s">
        <v>153</v>
      </c>
      <c r="N40" t="s">
        <v>684</v>
      </c>
      <c r="O40" t="s">
        <v>685</v>
      </c>
      <c r="P40" t="s">
        <v>169</v>
      </c>
      <c r="Q40" t="s">
        <v>73</v>
      </c>
      <c r="R40" t="s">
        <v>132</v>
      </c>
      <c r="S40" t="s">
        <v>75</v>
      </c>
      <c r="T40" t="s">
        <v>76</v>
      </c>
      <c r="U40" t="s">
        <v>77</v>
      </c>
      <c r="V40" t="s">
        <v>170</v>
      </c>
      <c r="W40" t="s">
        <v>79</v>
      </c>
      <c r="X40" t="s">
        <v>172</v>
      </c>
      <c r="Y40" t="s">
        <v>93</v>
      </c>
      <c r="Z40" t="s">
        <v>232</v>
      </c>
      <c r="AA40" t="s">
        <v>83</v>
      </c>
      <c r="AB40" t="s">
        <v>233</v>
      </c>
      <c r="AC40" t="s">
        <v>85</v>
      </c>
      <c r="AD40" t="s">
        <v>86</v>
      </c>
      <c r="AE40" t="s">
        <v>87</v>
      </c>
      <c r="AF40" t="s">
        <v>88</v>
      </c>
      <c r="AG40" t="s">
        <v>89</v>
      </c>
      <c r="AH40" t="s">
        <v>90</v>
      </c>
      <c r="AI40" t="s">
        <v>91</v>
      </c>
    </row>
    <row r="41" spans="1:35">
      <c r="A41" t="s">
        <v>60</v>
      </c>
      <c r="B41" t="s">
        <v>61</v>
      </c>
      <c r="C41" t="s">
        <v>160</v>
      </c>
      <c r="D41" s="1" t="s">
        <v>686</v>
      </c>
      <c r="E41" s="2" t="s">
        <v>683</v>
      </c>
      <c r="F41" t="s">
        <v>156</v>
      </c>
      <c r="G41" s="2" t="s">
        <v>687</v>
      </c>
      <c r="H41" t="s">
        <v>688</v>
      </c>
      <c r="I41" t="s">
        <v>67</v>
      </c>
      <c r="J41" t="s">
        <v>68</v>
      </c>
      <c r="K41" t="s">
        <v>617</v>
      </c>
      <c r="L41" t="s">
        <v>166</v>
      </c>
      <c r="M41" t="s">
        <v>153</v>
      </c>
      <c r="N41" t="s">
        <v>689</v>
      </c>
      <c r="O41" t="s">
        <v>181</v>
      </c>
      <c r="P41" t="s">
        <v>159</v>
      </c>
      <c r="Q41" t="s">
        <v>73</v>
      </c>
      <c r="R41" t="s">
        <v>132</v>
      </c>
      <c r="S41" t="s">
        <v>75</v>
      </c>
      <c r="T41" t="s">
        <v>76</v>
      </c>
      <c r="U41" t="s">
        <v>77</v>
      </c>
      <c r="V41" t="s">
        <v>170</v>
      </c>
      <c r="W41" t="s">
        <v>79</v>
      </c>
      <c r="X41" t="s">
        <v>172</v>
      </c>
      <c r="Y41" t="s">
        <v>93</v>
      </c>
      <c r="Z41" t="s">
        <v>232</v>
      </c>
      <c r="AA41" t="s">
        <v>83</v>
      </c>
      <c r="AB41" t="s">
        <v>233</v>
      </c>
      <c r="AC41" t="s">
        <v>85</v>
      </c>
      <c r="AD41" t="s">
        <v>86</v>
      </c>
      <c r="AE41" t="s">
        <v>87</v>
      </c>
      <c r="AF41" t="s">
        <v>88</v>
      </c>
      <c r="AG41" t="s">
        <v>89</v>
      </c>
      <c r="AH41" t="s">
        <v>90</v>
      </c>
      <c r="AI41" t="s">
        <v>91</v>
      </c>
    </row>
    <row r="42" spans="1:35">
      <c r="A42" t="s">
        <v>60</v>
      </c>
      <c r="B42" t="s">
        <v>61</v>
      </c>
      <c r="C42" t="s">
        <v>160</v>
      </c>
      <c r="D42" s="1" t="s">
        <v>686</v>
      </c>
      <c r="AC42" t="s">
        <v>85</v>
      </c>
      <c r="AD42" t="s">
        <v>86</v>
      </c>
      <c r="AE42" t="s">
        <v>87</v>
      </c>
      <c r="AF42" t="s">
        <v>88</v>
      </c>
      <c r="AG42" t="s">
        <v>89</v>
      </c>
      <c r="AH42" t="s">
        <v>90</v>
      </c>
      <c r="AI42" t="s">
        <v>91</v>
      </c>
    </row>
    <row r="43" spans="1:35">
      <c r="A43" t="s">
        <v>10</v>
      </c>
      <c r="B43" t="s">
        <v>10</v>
      </c>
      <c r="C43" t="s">
        <v>10</v>
      </c>
      <c r="D43" s="1" t="s">
        <v>690</v>
      </c>
      <c r="E43" s="1" t="s">
        <v>690</v>
      </c>
      <c r="F43" t="s">
        <v>10</v>
      </c>
      <c r="G43" s="1" t="s">
        <v>690</v>
      </c>
      <c r="H43" t="s">
        <v>10</v>
      </c>
      <c r="I43" t="s">
        <v>10</v>
      </c>
      <c r="J43" t="s">
        <v>183</v>
      </c>
      <c r="K43" t="s">
        <v>691</v>
      </c>
      <c r="L43" t="s">
        <v>10</v>
      </c>
      <c r="M43" t="s">
        <v>10</v>
      </c>
      <c r="N43" t="s">
        <v>10</v>
      </c>
      <c r="O43" t="s">
        <v>10</v>
      </c>
      <c r="P43" t="s">
        <v>10</v>
      </c>
      <c r="Q43" t="s">
        <v>10</v>
      </c>
      <c r="R43" t="s">
        <v>10</v>
      </c>
      <c r="S43" t="s">
        <v>10</v>
      </c>
      <c r="T43" t="s">
        <v>10</v>
      </c>
      <c r="U43" t="s">
        <v>10</v>
      </c>
      <c r="V43" t="s">
        <v>10</v>
      </c>
      <c r="W43" t="s">
        <v>10</v>
      </c>
      <c r="X43" t="s">
        <v>10</v>
      </c>
      <c r="Y43" t="s">
        <v>10</v>
      </c>
      <c r="Z43" t="s">
        <v>10</v>
      </c>
      <c r="AA43" t="s">
        <v>10</v>
      </c>
      <c r="AB43" t="s">
        <v>10</v>
      </c>
      <c r="AC43" t="s">
        <v>10</v>
      </c>
      <c r="AD43" t="s">
        <v>10</v>
      </c>
      <c r="AE43" t="s">
        <v>10</v>
      </c>
      <c r="AF43" t="s">
        <v>10</v>
      </c>
      <c r="AG43" t="s">
        <v>10</v>
      </c>
      <c r="AH43" t="s">
        <v>10</v>
      </c>
      <c r="AI43" t="s">
        <v>10</v>
      </c>
    </row>
    <row r="44" spans="1:35">
      <c r="A44" t="s">
        <v>692</v>
      </c>
      <c r="B44" t="s">
        <v>692</v>
      </c>
      <c r="C44" t="s">
        <v>692</v>
      </c>
      <c r="D44" t="s">
        <v>693</v>
      </c>
      <c r="E44" t="s">
        <v>693</v>
      </c>
      <c r="F44" t="s">
        <v>692</v>
      </c>
      <c r="G44" t="s">
        <v>693</v>
      </c>
      <c r="H44" t="s">
        <v>692</v>
      </c>
      <c r="I44" t="s">
        <v>692</v>
      </c>
      <c r="J44" t="s">
        <v>692</v>
      </c>
      <c r="K44" t="s">
        <v>692</v>
      </c>
      <c r="L44" t="s">
        <v>692</v>
      </c>
      <c r="M44" t="s">
        <v>692</v>
      </c>
      <c r="N44" t="s">
        <v>692</v>
      </c>
      <c r="O44" t="s">
        <v>692</v>
      </c>
      <c r="P44" t="s">
        <v>692</v>
      </c>
      <c r="Q44" t="s">
        <v>692</v>
      </c>
      <c r="R44" t="s">
        <v>692</v>
      </c>
      <c r="S44" t="s">
        <v>692</v>
      </c>
      <c r="T44" t="s">
        <v>692</v>
      </c>
      <c r="U44" t="s">
        <v>692</v>
      </c>
      <c r="V44" t="s">
        <v>692</v>
      </c>
      <c r="W44" t="s">
        <v>692</v>
      </c>
      <c r="X44" t="s">
        <v>692</v>
      </c>
      <c r="Y44" t="s">
        <v>692</v>
      </c>
      <c r="Z44" t="s">
        <v>692</v>
      </c>
      <c r="AA44" t="s">
        <v>692</v>
      </c>
      <c r="AB44" t="s">
        <v>692</v>
      </c>
      <c r="AC44" t="s">
        <v>692</v>
      </c>
      <c r="AD44" t="s">
        <v>692</v>
      </c>
      <c r="AE44" t="s">
        <v>692</v>
      </c>
      <c r="AF44" t="s">
        <v>692</v>
      </c>
      <c r="AG44" t="s">
        <v>692</v>
      </c>
      <c r="AH44" t="s">
        <v>692</v>
      </c>
      <c r="AI44" t="s">
        <v>692</v>
      </c>
    </row>
    <row r="45" spans="1:35">
      <c r="A45" t="s">
        <v>694</v>
      </c>
      <c r="B45" t="s">
        <v>509</v>
      </c>
      <c r="C45" t="s">
        <v>695</v>
      </c>
      <c r="D45" s="4" t="s">
        <v>696</v>
      </c>
      <c r="E45" s="4" t="s">
        <v>239</v>
      </c>
      <c r="F45" t="s">
        <v>124</v>
      </c>
      <c r="G45" t="s">
        <v>567</v>
      </c>
      <c r="H45" t="s">
        <v>331</v>
      </c>
      <c r="I45" t="s">
        <v>165</v>
      </c>
      <c r="J45" t="s">
        <v>68</v>
      </c>
      <c r="K45" t="s">
        <v>617</v>
      </c>
      <c r="L45" t="s">
        <v>69</v>
      </c>
      <c r="M45" t="s">
        <v>128</v>
      </c>
      <c r="N45" t="s">
        <v>697</v>
      </c>
      <c r="O45" t="s">
        <v>698</v>
      </c>
      <c r="P45" t="s">
        <v>336</v>
      </c>
      <c r="Q45" t="s">
        <v>73</v>
      </c>
      <c r="R45" t="s">
        <v>132</v>
      </c>
      <c r="S45" t="s">
        <v>75</v>
      </c>
      <c r="T45" t="s">
        <v>76</v>
      </c>
      <c r="U45" t="s">
        <v>77</v>
      </c>
      <c r="V45" t="s">
        <v>303</v>
      </c>
      <c r="W45" t="s">
        <v>569</v>
      </c>
      <c r="X45" t="s">
        <v>80</v>
      </c>
      <c r="Y45" t="s">
        <v>93</v>
      </c>
      <c r="Z45" t="s">
        <v>232</v>
      </c>
      <c r="AA45" t="s">
        <v>83</v>
      </c>
      <c r="AB45" t="s">
        <v>233</v>
      </c>
      <c r="AC45" t="s">
        <v>85</v>
      </c>
      <c r="AD45" t="s">
        <v>86</v>
      </c>
      <c r="AE45" t="s">
        <v>87</v>
      </c>
      <c r="AF45" t="s">
        <v>88</v>
      </c>
      <c r="AG45" t="s">
        <v>89</v>
      </c>
      <c r="AH45" t="s">
        <v>90</v>
      </c>
      <c r="AI45" t="s">
        <v>91</v>
      </c>
    </row>
    <row r="46" spans="1:35">
      <c r="A46" t="s">
        <v>694</v>
      </c>
      <c r="B46" t="s">
        <v>509</v>
      </c>
      <c r="C46" t="s">
        <v>699</v>
      </c>
      <c r="D46" s="4" t="s">
        <v>700</v>
      </c>
      <c r="E46" s="4" t="s">
        <v>239</v>
      </c>
      <c r="F46" t="s">
        <v>268</v>
      </c>
      <c r="G46" t="s">
        <v>701</v>
      </c>
      <c r="H46" t="s">
        <v>702</v>
      </c>
      <c r="I46" t="s">
        <v>165</v>
      </c>
      <c r="J46" t="s">
        <v>68</v>
      </c>
      <c r="K46" t="s">
        <v>617</v>
      </c>
      <c r="L46" t="s">
        <v>538</v>
      </c>
      <c r="M46" t="s">
        <v>153</v>
      </c>
      <c r="N46" t="s">
        <v>539</v>
      </c>
      <c r="O46" t="s">
        <v>703</v>
      </c>
      <c r="P46" t="s">
        <v>704</v>
      </c>
      <c r="Q46" t="s">
        <v>73</v>
      </c>
      <c r="R46" t="s">
        <v>74</v>
      </c>
      <c r="S46" t="s">
        <v>75</v>
      </c>
      <c r="T46" t="s">
        <v>133</v>
      </c>
      <c r="U46" t="s">
        <v>134</v>
      </c>
      <c r="V46" t="s">
        <v>78</v>
      </c>
      <c r="W46" t="s">
        <v>544</v>
      </c>
      <c r="X46" t="s">
        <v>705</v>
      </c>
      <c r="Y46" t="s">
        <v>93</v>
      </c>
      <c r="Z46" t="s">
        <v>232</v>
      </c>
      <c r="AA46" t="s">
        <v>83</v>
      </c>
      <c r="AB46" t="s">
        <v>233</v>
      </c>
      <c r="AC46" t="s">
        <v>85</v>
      </c>
      <c r="AD46" t="s">
        <v>86</v>
      </c>
      <c r="AE46" t="s">
        <v>87</v>
      </c>
      <c r="AF46" t="s">
        <v>88</v>
      </c>
      <c r="AG46" t="s">
        <v>89</v>
      </c>
      <c r="AH46" t="s">
        <v>90</v>
      </c>
      <c r="AI46" t="s">
        <v>91</v>
      </c>
    </row>
    <row r="47" spans="1:35">
      <c r="A47" t="s">
        <v>694</v>
      </c>
      <c r="B47" t="s">
        <v>509</v>
      </c>
      <c r="C47" t="s">
        <v>699</v>
      </c>
      <c r="D47" s="4" t="s">
        <v>700</v>
      </c>
      <c r="E47" s="4" t="s">
        <v>706</v>
      </c>
      <c r="F47" t="s">
        <v>268</v>
      </c>
      <c r="G47" t="s">
        <v>701</v>
      </c>
      <c r="H47" t="s">
        <v>702</v>
      </c>
      <c r="I47" t="s">
        <v>165</v>
      </c>
      <c r="J47" t="s">
        <v>68</v>
      </c>
      <c r="K47" t="s">
        <v>617</v>
      </c>
      <c r="L47" t="s">
        <v>538</v>
      </c>
      <c r="M47" t="s">
        <v>153</v>
      </c>
      <c r="N47" t="s">
        <v>539</v>
      </c>
      <c r="O47" t="s">
        <v>703</v>
      </c>
      <c r="P47" t="s">
        <v>704</v>
      </c>
      <c r="Q47" t="s">
        <v>73</v>
      </c>
      <c r="R47" t="s">
        <v>74</v>
      </c>
      <c r="S47" t="s">
        <v>75</v>
      </c>
      <c r="T47" t="s">
        <v>133</v>
      </c>
      <c r="U47" t="s">
        <v>134</v>
      </c>
      <c r="V47" t="s">
        <v>78</v>
      </c>
      <c r="W47" t="s">
        <v>544</v>
      </c>
      <c r="X47" t="s">
        <v>705</v>
      </c>
      <c r="Y47" t="s">
        <v>81</v>
      </c>
      <c r="Z47" t="s">
        <v>232</v>
      </c>
      <c r="AA47" t="s">
        <v>83</v>
      </c>
      <c r="AB47" t="s">
        <v>233</v>
      </c>
      <c r="AC47" t="s">
        <v>85</v>
      </c>
      <c r="AD47" t="s">
        <v>86</v>
      </c>
      <c r="AE47" t="s">
        <v>87</v>
      </c>
      <c r="AF47" t="s">
        <v>88</v>
      </c>
      <c r="AG47" t="s">
        <v>89</v>
      </c>
      <c r="AH47" t="s">
        <v>90</v>
      </c>
      <c r="AI47" t="s">
        <v>91</v>
      </c>
    </row>
    <row r="48" spans="1:35">
      <c r="A48" t="s">
        <v>694</v>
      </c>
      <c r="B48" t="s">
        <v>509</v>
      </c>
      <c r="C48" t="s">
        <v>699</v>
      </c>
      <c r="D48" s="4" t="s">
        <v>700</v>
      </c>
      <c r="E48" s="4" t="s">
        <v>707</v>
      </c>
      <c r="F48" t="s">
        <v>268</v>
      </c>
      <c r="G48" t="s">
        <v>701</v>
      </c>
      <c r="H48" t="s">
        <v>702</v>
      </c>
      <c r="I48" t="s">
        <v>165</v>
      </c>
      <c r="J48" t="s">
        <v>68</v>
      </c>
      <c r="K48" t="s">
        <v>617</v>
      </c>
      <c r="L48" t="s">
        <v>547</v>
      </c>
      <c r="M48" t="s">
        <v>153</v>
      </c>
      <c r="N48" t="s">
        <v>539</v>
      </c>
      <c r="O48" t="s">
        <v>708</v>
      </c>
      <c r="P48" t="s">
        <v>704</v>
      </c>
      <c r="Q48" t="s">
        <v>73</v>
      </c>
      <c r="R48" t="s">
        <v>74</v>
      </c>
      <c r="S48" t="s">
        <v>75</v>
      </c>
      <c r="T48" t="s">
        <v>709</v>
      </c>
      <c r="U48" t="s">
        <v>134</v>
      </c>
      <c r="V48" t="s">
        <v>78</v>
      </c>
      <c r="W48" t="s">
        <v>544</v>
      </c>
      <c r="X48" t="s">
        <v>710</v>
      </c>
      <c r="Y48" t="s">
        <v>81</v>
      </c>
      <c r="Z48" t="s">
        <v>232</v>
      </c>
      <c r="AA48" t="s">
        <v>83</v>
      </c>
      <c r="AB48" t="s">
        <v>233</v>
      </c>
      <c r="AC48" t="s">
        <v>85</v>
      </c>
      <c r="AD48" t="s">
        <v>86</v>
      </c>
      <c r="AE48" t="s">
        <v>87</v>
      </c>
      <c r="AF48" t="s">
        <v>88</v>
      </c>
      <c r="AG48" t="s">
        <v>89</v>
      </c>
      <c r="AH48" t="s">
        <v>90</v>
      </c>
      <c r="AI48" t="s">
        <v>91</v>
      </c>
    </row>
    <row r="49" spans="1:35">
      <c r="A49" t="s">
        <v>694</v>
      </c>
      <c r="B49" t="s">
        <v>509</v>
      </c>
      <c r="C49" t="s">
        <v>699</v>
      </c>
      <c r="D49" s="4" t="s">
        <v>700</v>
      </c>
      <c r="E49" s="4" t="s">
        <v>711</v>
      </c>
      <c r="F49" t="s">
        <v>268</v>
      </c>
      <c r="G49" t="s">
        <v>701</v>
      </c>
      <c r="H49" t="s">
        <v>702</v>
      </c>
      <c r="I49" t="s">
        <v>165</v>
      </c>
      <c r="J49" t="s">
        <v>68</v>
      </c>
      <c r="K49" t="s">
        <v>617</v>
      </c>
      <c r="L49" t="s">
        <v>547</v>
      </c>
      <c r="M49" t="s">
        <v>153</v>
      </c>
      <c r="N49" t="s">
        <v>539</v>
      </c>
      <c r="O49" t="s">
        <v>708</v>
      </c>
      <c r="P49" t="s">
        <v>704</v>
      </c>
      <c r="Q49" t="s">
        <v>73</v>
      </c>
      <c r="R49" t="s">
        <v>74</v>
      </c>
      <c r="S49" t="s">
        <v>75</v>
      </c>
      <c r="T49" t="s">
        <v>709</v>
      </c>
      <c r="U49" t="s">
        <v>134</v>
      </c>
      <c r="V49" t="s">
        <v>78</v>
      </c>
      <c r="W49" t="s">
        <v>544</v>
      </c>
      <c r="X49" t="s">
        <v>710</v>
      </c>
      <c r="Y49" t="s">
        <v>81</v>
      </c>
      <c r="Z49" t="s">
        <v>232</v>
      </c>
      <c r="AA49" t="s">
        <v>83</v>
      </c>
      <c r="AB49" t="s">
        <v>233</v>
      </c>
      <c r="AC49" t="s">
        <v>85</v>
      </c>
      <c r="AD49" t="s">
        <v>86</v>
      </c>
      <c r="AE49" t="s">
        <v>87</v>
      </c>
      <c r="AF49" t="s">
        <v>88</v>
      </c>
      <c r="AG49" t="s">
        <v>89</v>
      </c>
      <c r="AH49" t="s">
        <v>90</v>
      </c>
      <c r="AI49" t="s">
        <v>91</v>
      </c>
    </row>
    <row r="50" spans="1:22">
      <c r="A50" t="s">
        <v>694</v>
      </c>
      <c r="B50" t="s">
        <v>509</v>
      </c>
      <c r="C50" t="s">
        <v>699</v>
      </c>
      <c r="D50" s="4" t="s">
        <v>700</v>
      </c>
      <c r="E50" s="4" t="s">
        <v>5</v>
      </c>
      <c r="F50" t="s">
        <v>156</v>
      </c>
      <c r="G50" s="4" t="s">
        <v>553</v>
      </c>
      <c r="H50" t="s">
        <v>688</v>
      </c>
      <c r="K50" t="s">
        <v>712</v>
      </c>
      <c r="M50" t="s">
        <v>333</v>
      </c>
      <c r="P50" t="s">
        <v>159</v>
      </c>
      <c r="V50" t="s">
        <v>554</v>
      </c>
    </row>
    <row r="51" spans="1:22">
      <c r="A51" t="s">
        <v>694</v>
      </c>
      <c r="B51" t="s">
        <v>509</v>
      </c>
      <c r="C51" t="s">
        <v>699</v>
      </c>
      <c r="D51" s="4" t="s">
        <v>700</v>
      </c>
      <c r="E51" s="4" t="s">
        <v>5</v>
      </c>
      <c r="F51" t="s">
        <v>124</v>
      </c>
      <c r="G51" s="4" t="s">
        <v>713</v>
      </c>
      <c r="H51" t="s">
        <v>714</v>
      </c>
      <c r="K51" t="s">
        <v>715</v>
      </c>
      <c r="M51" t="s">
        <v>333</v>
      </c>
      <c r="P51" t="s">
        <v>716</v>
      </c>
      <c r="V51" t="s">
        <v>554</v>
      </c>
    </row>
    <row r="52" spans="1:35">
      <c r="A52" t="s">
        <v>694</v>
      </c>
      <c r="B52" t="s">
        <v>509</v>
      </c>
      <c r="C52" t="s">
        <v>717</v>
      </c>
      <c r="D52" s="4" t="s">
        <v>510</v>
      </c>
      <c r="E52" s="4" t="s">
        <v>718</v>
      </c>
      <c r="F52" t="s">
        <v>512</v>
      </c>
      <c r="G52" t="s">
        <v>513</v>
      </c>
      <c r="H52" t="s">
        <v>719</v>
      </c>
      <c r="I52" t="s">
        <v>165</v>
      </c>
      <c r="J52" t="s">
        <v>68</v>
      </c>
      <c r="K52" t="s">
        <v>617</v>
      </c>
      <c r="L52" t="s">
        <v>69</v>
      </c>
      <c r="M52" t="s">
        <v>252</v>
      </c>
      <c r="N52" t="s">
        <v>514</v>
      </c>
      <c r="O52" t="s">
        <v>71</v>
      </c>
      <c r="P52" t="s">
        <v>720</v>
      </c>
      <c r="Q52" t="s">
        <v>73</v>
      </c>
      <c r="R52" t="s">
        <v>74</v>
      </c>
      <c r="S52" t="s">
        <v>75</v>
      </c>
      <c r="T52" t="s">
        <v>76</v>
      </c>
      <c r="U52" t="s">
        <v>77</v>
      </c>
      <c r="V52" t="s">
        <v>255</v>
      </c>
      <c r="W52" t="s">
        <v>516</v>
      </c>
      <c r="X52" t="s">
        <v>80</v>
      </c>
      <c r="Y52" t="s">
        <v>93</v>
      </c>
      <c r="Z52" t="s">
        <v>721</v>
      </c>
      <c r="AA52" t="s">
        <v>83</v>
      </c>
      <c r="AB52" t="s">
        <v>401</v>
      </c>
      <c r="AC52" t="s">
        <v>85</v>
      </c>
      <c r="AD52" t="s">
        <v>86</v>
      </c>
      <c r="AE52" t="s">
        <v>87</v>
      </c>
      <c r="AF52" t="s">
        <v>88</v>
      </c>
      <c r="AG52" t="s">
        <v>89</v>
      </c>
      <c r="AH52" t="s">
        <v>90</v>
      </c>
      <c r="AI52" t="s">
        <v>91</v>
      </c>
    </row>
    <row r="53" spans="1:35">
      <c r="A53" t="s">
        <v>694</v>
      </c>
      <c r="B53" t="s">
        <v>509</v>
      </c>
      <c r="C53" t="s">
        <v>717</v>
      </c>
      <c r="D53" s="4" t="s">
        <v>510</v>
      </c>
      <c r="E53" s="4" t="s">
        <v>722</v>
      </c>
      <c r="F53" t="s">
        <v>512</v>
      </c>
      <c r="G53" t="s">
        <v>513</v>
      </c>
      <c r="H53" t="s">
        <v>719</v>
      </c>
      <c r="I53" t="s">
        <v>165</v>
      </c>
      <c r="J53" t="s">
        <v>68</v>
      </c>
      <c r="K53" t="s">
        <v>617</v>
      </c>
      <c r="L53" t="s">
        <v>69</v>
      </c>
      <c r="M53" t="s">
        <v>252</v>
      </c>
      <c r="N53" t="s">
        <v>514</v>
      </c>
      <c r="O53" t="s">
        <v>71</v>
      </c>
      <c r="P53" t="s">
        <v>720</v>
      </c>
      <c r="Q53" t="s">
        <v>73</v>
      </c>
      <c r="R53" t="s">
        <v>74</v>
      </c>
      <c r="S53" t="s">
        <v>75</v>
      </c>
      <c r="T53" t="s">
        <v>76</v>
      </c>
      <c r="U53" t="s">
        <v>77</v>
      </c>
      <c r="V53" t="s">
        <v>255</v>
      </c>
      <c r="W53" t="s">
        <v>516</v>
      </c>
      <c r="X53" t="s">
        <v>80</v>
      </c>
      <c r="Y53" t="s">
        <v>81</v>
      </c>
      <c r="Z53" t="s">
        <v>721</v>
      </c>
      <c r="AA53" t="s">
        <v>83</v>
      </c>
      <c r="AB53" t="s">
        <v>401</v>
      </c>
      <c r="AC53" t="s">
        <v>85</v>
      </c>
      <c r="AD53" t="s">
        <v>86</v>
      </c>
      <c r="AE53" t="s">
        <v>87</v>
      </c>
      <c r="AF53" t="s">
        <v>88</v>
      </c>
      <c r="AG53" t="s">
        <v>89</v>
      </c>
      <c r="AH53" t="s">
        <v>90</v>
      </c>
      <c r="AI53" t="s">
        <v>91</v>
      </c>
    </row>
    <row r="54" spans="1:35">
      <c r="A54" t="s">
        <v>694</v>
      </c>
      <c r="B54" t="s">
        <v>509</v>
      </c>
      <c r="C54" t="s">
        <v>717</v>
      </c>
      <c r="D54" s="4" t="s">
        <v>519</v>
      </c>
      <c r="E54" s="4" t="s">
        <v>723</v>
      </c>
      <c r="F54" t="s">
        <v>512</v>
      </c>
      <c r="G54" t="s">
        <v>513</v>
      </c>
      <c r="H54" t="s">
        <v>719</v>
      </c>
      <c r="I54" t="s">
        <v>165</v>
      </c>
      <c r="J54" t="s">
        <v>68</v>
      </c>
      <c r="K54" t="s">
        <v>617</v>
      </c>
      <c r="L54" t="s">
        <v>69</v>
      </c>
      <c r="M54" t="s">
        <v>252</v>
      </c>
      <c r="N54" t="s">
        <v>514</v>
      </c>
      <c r="O54" t="s">
        <v>71</v>
      </c>
      <c r="P54" t="s">
        <v>720</v>
      </c>
      <c r="Q54" t="s">
        <v>73</v>
      </c>
      <c r="R54" t="s">
        <v>74</v>
      </c>
      <c r="S54" t="s">
        <v>75</v>
      </c>
      <c r="T54" t="s">
        <v>76</v>
      </c>
      <c r="U54" t="s">
        <v>77</v>
      </c>
      <c r="V54" t="s">
        <v>255</v>
      </c>
      <c r="W54" t="s">
        <v>516</v>
      </c>
      <c r="X54" t="s">
        <v>80</v>
      </c>
      <c r="Y54" t="s">
        <v>93</v>
      </c>
      <c r="Z54" t="s">
        <v>721</v>
      </c>
      <c r="AA54" t="s">
        <v>83</v>
      </c>
      <c r="AB54" t="s">
        <v>401</v>
      </c>
      <c r="AC54" t="s">
        <v>85</v>
      </c>
      <c r="AD54" t="s">
        <v>86</v>
      </c>
      <c r="AE54" t="s">
        <v>87</v>
      </c>
      <c r="AF54" t="s">
        <v>88</v>
      </c>
      <c r="AG54" t="s">
        <v>89</v>
      </c>
      <c r="AH54" t="s">
        <v>90</v>
      </c>
      <c r="AI54" t="s">
        <v>91</v>
      </c>
    </row>
    <row r="55" spans="1:35">
      <c r="A55" t="s">
        <v>694</v>
      </c>
      <c r="B55" t="s">
        <v>509</v>
      </c>
      <c r="C55" t="s">
        <v>717</v>
      </c>
      <c r="D55" s="4" t="s">
        <v>519</v>
      </c>
      <c r="E55" s="4" t="s">
        <v>724</v>
      </c>
      <c r="F55" t="s">
        <v>512</v>
      </c>
      <c r="G55" t="s">
        <v>513</v>
      </c>
      <c r="H55" t="s">
        <v>719</v>
      </c>
      <c r="I55" t="s">
        <v>165</v>
      </c>
      <c r="J55" t="s">
        <v>68</v>
      </c>
      <c r="K55" t="s">
        <v>617</v>
      </c>
      <c r="L55" t="s">
        <v>69</v>
      </c>
      <c r="M55" t="s">
        <v>252</v>
      </c>
      <c r="N55" t="s">
        <v>514</v>
      </c>
      <c r="O55" t="s">
        <v>71</v>
      </c>
      <c r="P55" t="s">
        <v>720</v>
      </c>
      <c r="Q55" t="s">
        <v>73</v>
      </c>
      <c r="R55" t="s">
        <v>74</v>
      </c>
      <c r="S55" t="s">
        <v>75</v>
      </c>
      <c r="T55" t="s">
        <v>76</v>
      </c>
      <c r="U55" t="s">
        <v>77</v>
      </c>
      <c r="V55" t="s">
        <v>255</v>
      </c>
      <c r="W55" t="s">
        <v>516</v>
      </c>
      <c r="X55" t="s">
        <v>80</v>
      </c>
      <c r="Y55" t="s">
        <v>81</v>
      </c>
      <c r="Z55" t="s">
        <v>721</v>
      </c>
      <c r="AA55" t="s">
        <v>83</v>
      </c>
      <c r="AB55" t="s">
        <v>401</v>
      </c>
      <c r="AC55" t="s">
        <v>85</v>
      </c>
      <c r="AD55" t="s">
        <v>86</v>
      </c>
      <c r="AE55" t="s">
        <v>87</v>
      </c>
      <c r="AF55" t="s">
        <v>88</v>
      </c>
      <c r="AG55" t="s">
        <v>89</v>
      </c>
      <c r="AH55" t="s">
        <v>90</v>
      </c>
      <c r="AI55" t="s">
        <v>91</v>
      </c>
    </row>
    <row r="56" spans="1:35">
      <c r="A56" t="s">
        <v>694</v>
      </c>
      <c r="B56" t="s">
        <v>509</v>
      </c>
      <c r="C56" t="s">
        <v>717</v>
      </c>
      <c r="D56" s="4" t="s">
        <v>520</v>
      </c>
      <c r="E56" s="4" t="s">
        <v>725</v>
      </c>
      <c r="F56" t="s">
        <v>512</v>
      </c>
      <c r="G56" t="s">
        <v>513</v>
      </c>
      <c r="H56" t="s">
        <v>719</v>
      </c>
      <c r="I56" t="s">
        <v>165</v>
      </c>
      <c r="J56" t="s">
        <v>68</v>
      </c>
      <c r="K56" t="s">
        <v>617</v>
      </c>
      <c r="L56" t="s">
        <v>69</v>
      </c>
      <c r="M56" t="s">
        <v>252</v>
      </c>
      <c r="N56" t="s">
        <v>514</v>
      </c>
      <c r="O56" t="s">
        <v>71</v>
      </c>
      <c r="P56" t="s">
        <v>720</v>
      </c>
      <c r="Q56" t="s">
        <v>73</v>
      </c>
      <c r="R56" t="s">
        <v>74</v>
      </c>
      <c r="S56" t="s">
        <v>75</v>
      </c>
      <c r="T56" t="s">
        <v>76</v>
      </c>
      <c r="U56" t="s">
        <v>77</v>
      </c>
      <c r="V56" t="s">
        <v>255</v>
      </c>
      <c r="W56" t="s">
        <v>516</v>
      </c>
      <c r="X56" t="s">
        <v>80</v>
      </c>
      <c r="Y56" t="s">
        <v>93</v>
      </c>
      <c r="Z56" t="s">
        <v>721</v>
      </c>
      <c r="AA56" t="s">
        <v>83</v>
      </c>
      <c r="AB56" t="s">
        <v>401</v>
      </c>
      <c r="AC56" t="s">
        <v>85</v>
      </c>
      <c r="AD56" t="s">
        <v>86</v>
      </c>
      <c r="AE56" t="s">
        <v>87</v>
      </c>
      <c r="AF56" t="s">
        <v>88</v>
      </c>
      <c r="AG56" t="s">
        <v>89</v>
      </c>
      <c r="AH56" t="s">
        <v>90</v>
      </c>
      <c r="AI56" t="s">
        <v>91</v>
      </c>
    </row>
    <row r="57" spans="1:35">
      <c r="A57" t="s">
        <v>694</v>
      </c>
      <c r="B57" t="s">
        <v>509</v>
      </c>
      <c r="C57" t="s">
        <v>717</v>
      </c>
      <c r="D57" s="4" t="s">
        <v>520</v>
      </c>
      <c r="E57" s="4" t="s">
        <v>726</v>
      </c>
      <c r="F57" t="s">
        <v>512</v>
      </c>
      <c r="G57" t="s">
        <v>513</v>
      </c>
      <c r="H57" t="s">
        <v>719</v>
      </c>
      <c r="I57" t="s">
        <v>165</v>
      </c>
      <c r="J57" t="s">
        <v>68</v>
      </c>
      <c r="K57" t="s">
        <v>617</v>
      </c>
      <c r="L57" t="s">
        <v>69</v>
      </c>
      <c r="M57" t="s">
        <v>252</v>
      </c>
      <c r="N57" t="s">
        <v>514</v>
      </c>
      <c r="O57" t="s">
        <v>71</v>
      </c>
      <c r="P57" t="s">
        <v>720</v>
      </c>
      <c r="Q57" t="s">
        <v>73</v>
      </c>
      <c r="R57" t="s">
        <v>74</v>
      </c>
      <c r="S57" t="s">
        <v>75</v>
      </c>
      <c r="T57" t="s">
        <v>76</v>
      </c>
      <c r="U57" t="s">
        <v>77</v>
      </c>
      <c r="V57" t="s">
        <v>255</v>
      </c>
      <c r="W57" t="s">
        <v>516</v>
      </c>
      <c r="X57" t="s">
        <v>80</v>
      </c>
      <c r="Y57" t="s">
        <v>81</v>
      </c>
      <c r="Z57" t="s">
        <v>721</v>
      </c>
      <c r="AA57" t="s">
        <v>83</v>
      </c>
      <c r="AB57" t="s">
        <v>401</v>
      </c>
      <c r="AC57" t="s">
        <v>85</v>
      </c>
      <c r="AD57" t="s">
        <v>86</v>
      </c>
      <c r="AE57" t="s">
        <v>87</v>
      </c>
      <c r="AF57" t="s">
        <v>88</v>
      </c>
      <c r="AG57" t="s">
        <v>89</v>
      </c>
      <c r="AH57" t="s">
        <v>90</v>
      </c>
      <c r="AI57" t="s">
        <v>91</v>
      </c>
    </row>
    <row r="58" spans="1:35">
      <c r="A58" t="s">
        <v>694</v>
      </c>
      <c r="B58" t="s">
        <v>509</v>
      </c>
      <c r="C58" t="s">
        <v>717</v>
      </c>
      <c r="D58" s="4" t="s">
        <v>521</v>
      </c>
      <c r="E58" s="4" t="s">
        <v>727</v>
      </c>
      <c r="F58" t="s">
        <v>512</v>
      </c>
      <c r="G58" t="s">
        <v>513</v>
      </c>
      <c r="H58" t="s">
        <v>719</v>
      </c>
      <c r="I58" t="s">
        <v>165</v>
      </c>
      <c r="J58" t="s">
        <v>68</v>
      </c>
      <c r="K58" t="s">
        <v>617</v>
      </c>
      <c r="L58" t="s">
        <v>69</v>
      </c>
      <c r="M58" t="s">
        <v>252</v>
      </c>
      <c r="N58" t="s">
        <v>514</v>
      </c>
      <c r="O58" t="s">
        <v>71</v>
      </c>
      <c r="P58" t="s">
        <v>720</v>
      </c>
      <c r="Q58" t="s">
        <v>73</v>
      </c>
      <c r="R58" t="s">
        <v>74</v>
      </c>
      <c r="S58" t="s">
        <v>75</v>
      </c>
      <c r="T58" t="s">
        <v>76</v>
      </c>
      <c r="U58" t="s">
        <v>77</v>
      </c>
      <c r="V58" t="s">
        <v>255</v>
      </c>
      <c r="W58" t="s">
        <v>516</v>
      </c>
      <c r="X58" t="s">
        <v>80</v>
      </c>
      <c r="Y58" t="s">
        <v>93</v>
      </c>
      <c r="Z58" t="s">
        <v>721</v>
      </c>
      <c r="AA58" t="s">
        <v>83</v>
      </c>
      <c r="AB58" t="s">
        <v>401</v>
      </c>
      <c r="AC58" t="s">
        <v>85</v>
      </c>
      <c r="AD58" t="s">
        <v>86</v>
      </c>
      <c r="AE58" t="s">
        <v>87</v>
      </c>
      <c r="AF58" t="s">
        <v>88</v>
      </c>
      <c r="AG58" t="s">
        <v>89</v>
      </c>
      <c r="AH58" t="s">
        <v>90</v>
      </c>
      <c r="AI58" t="s">
        <v>91</v>
      </c>
    </row>
    <row r="59" spans="1:35">
      <c r="A59" t="s">
        <v>694</v>
      </c>
      <c r="B59" t="s">
        <v>509</v>
      </c>
      <c r="C59" t="s">
        <v>717</v>
      </c>
      <c r="D59" s="4" t="s">
        <v>521</v>
      </c>
      <c r="E59" s="4" t="s">
        <v>728</v>
      </c>
      <c r="F59" t="s">
        <v>512</v>
      </c>
      <c r="G59" t="s">
        <v>513</v>
      </c>
      <c r="H59" t="s">
        <v>719</v>
      </c>
      <c r="I59" t="s">
        <v>165</v>
      </c>
      <c r="J59" t="s">
        <v>68</v>
      </c>
      <c r="K59" t="s">
        <v>617</v>
      </c>
      <c r="L59" t="s">
        <v>69</v>
      </c>
      <c r="M59" t="s">
        <v>252</v>
      </c>
      <c r="N59" t="s">
        <v>514</v>
      </c>
      <c r="O59" t="s">
        <v>71</v>
      </c>
      <c r="P59" t="s">
        <v>720</v>
      </c>
      <c r="Q59" t="s">
        <v>73</v>
      </c>
      <c r="R59" t="s">
        <v>74</v>
      </c>
      <c r="S59" t="s">
        <v>75</v>
      </c>
      <c r="T59" t="s">
        <v>76</v>
      </c>
      <c r="U59" t="s">
        <v>77</v>
      </c>
      <c r="V59" t="s">
        <v>255</v>
      </c>
      <c r="W59" t="s">
        <v>516</v>
      </c>
      <c r="X59" t="s">
        <v>80</v>
      </c>
      <c r="Y59" t="s">
        <v>81</v>
      </c>
      <c r="Z59" t="s">
        <v>721</v>
      </c>
      <c r="AA59" t="s">
        <v>83</v>
      </c>
      <c r="AB59" t="s">
        <v>401</v>
      </c>
      <c r="AC59" t="s">
        <v>85</v>
      </c>
      <c r="AD59" t="s">
        <v>86</v>
      </c>
      <c r="AE59" t="s">
        <v>87</v>
      </c>
      <c r="AF59" t="s">
        <v>88</v>
      </c>
      <c r="AG59" t="s">
        <v>89</v>
      </c>
      <c r="AH59" t="s">
        <v>90</v>
      </c>
      <c r="AI59" t="s">
        <v>91</v>
      </c>
    </row>
    <row r="60" spans="1:35">
      <c r="A60" t="s">
        <v>694</v>
      </c>
      <c r="B60" t="s">
        <v>509</v>
      </c>
      <c r="C60" t="s">
        <v>717</v>
      </c>
      <c r="D60" s="4" t="s">
        <v>522</v>
      </c>
      <c r="E60" s="4" t="s">
        <v>729</v>
      </c>
      <c r="F60" t="s">
        <v>512</v>
      </c>
      <c r="G60" t="s">
        <v>513</v>
      </c>
      <c r="H60" t="s">
        <v>719</v>
      </c>
      <c r="I60" t="s">
        <v>165</v>
      </c>
      <c r="J60" t="s">
        <v>68</v>
      </c>
      <c r="K60" t="s">
        <v>617</v>
      </c>
      <c r="L60" t="s">
        <v>69</v>
      </c>
      <c r="M60" t="s">
        <v>252</v>
      </c>
      <c r="N60" t="s">
        <v>514</v>
      </c>
      <c r="O60" t="s">
        <v>71</v>
      </c>
      <c r="P60" t="s">
        <v>720</v>
      </c>
      <c r="Q60" t="s">
        <v>73</v>
      </c>
      <c r="R60" t="s">
        <v>74</v>
      </c>
      <c r="S60" t="s">
        <v>75</v>
      </c>
      <c r="T60" t="s">
        <v>76</v>
      </c>
      <c r="U60" t="s">
        <v>77</v>
      </c>
      <c r="V60" t="s">
        <v>255</v>
      </c>
      <c r="W60" t="s">
        <v>516</v>
      </c>
      <c r="X60" t="s">
        <v>80</v>
      </c>
      <c r="Y60" t="s">
        <v>93</v>
      </c>
      <c r="Z60" t="s">
        <v>721</v>
      </c>
      <c r="AA60" t="s">
        <v>83</v>
      </c>
      <c r="AB60" t="s">
        <v>401</v>
      </c>
      <c r="AC60" t="s">
        <v>85</v>
      </c>
      <c r="AD60" t="s">
        <v>86</v>
      </c>
      <c r="AE60" t="s">
        <v>87</v>
      </c>
      <c r="AF60" t="s">
        <v>88</v>
      </c>
      <c r="AG60" t="s">
        <v>89</v>
      </c>
      <c r="AH60" t="s">
        <v>90</v>
      </c>
      <c r="AI60" t="s">
        <v>91</v>
      </c>
    </row>
    <row r="61" spans="1:35">
      <c r="A61" t="s">
        <v>694</v>
      </c>
      <c r="B61" t="s">
        <v>509</v>
      </c>
      <c r="C61" t="s">
        <v>717</v>
      </c>
      <c r="D61" s="4" t="s">
        <v>522</v>
      </c>
      <c r="E61" s="4" t="s">
        <v>730</v>
      </c>
      <c r="F61" t="s">
        <v>512</v>
      </c>
      <c r="G61" t="s">
        <v>513</v>
      </c>
      <c r="H61" t="s">
        <v>719</v>
      </c>
      <c r="I61" t="s">
        <v>165</v>
      </c>
      <c r="J61" t="s">
        <v>68</v>
      </c>
      <c r="K61" t="s">
        <v>617</v>
      </c>
      <c r="L61" t="s">
        <v>69</v>
      </c>
      <c r="M61" t="s">
        <v>252</v>
      </c>
      <c r="N61" t="s">
        <v>514</v>
      </c>
      <c r="O61" t="s">
        <v>71</v>
      </c>
      <c r="P61" t="s">
        <v>720</v>
      </c>
      <c r="Q61" t="s">
        <v>73</v>
      </c>
      <c r="R61" t="s">
        <v>74</v>
      </c>
      <c r="S61" t="s">
        <v>75</v>
      </c>
      <c r="T61" t="s">
        <v>76</v>
      </c>
      <c r="U61" t="s">
        <v>77</v>
      </c>
      <c r="V61" t="s">
        <v>255</v>
      </c>
      <c r="W61" t="s">
        <v>516</v>
      </c>
      <c r="X61" t="s">
        <v>80</v>
      </c>
      <c r="Y61" t="s">
        <v>81</v>
      </c>
      <c r="Z61" t="s">
        <v>721</v>
      </c>
      <c r="AA61" t="s">
        <v>83</v>
      </c>
      <c r="AB61" t="s">
        <v>401</v>
      </c>
      <c r="AC61" t="s">
        <v>85</v>
      </c>
      <c r="AD61" t="s">
        <v>86</v>
      </c>
      <c r="AE61" t="s">
        <v>87</v>
      </c>
      <c r="AF61" t="s">
        <v>88</v>
      </c>
      <c r="AG61" t="s">
        <v>89</v>
      </c>
      <c r="AH61" t="s">
        <v>90</v>
      </c>
      <c r="AI61" t="s">
        <v>91</v>
      </c>
    </row>
    <row r="62" spans="1:35">
      <c r="A62" t="s">
        <v>694</v>
      </c>
      <c r="B62" t="s">
        <v>509</v>
      </c>
      <c r="C62" t="s">
        <v>717</v>
      </c>
      <c r="D62" s="4" t="s">
        <v>523</v>
      </c>
      <c r="E62" s="4" t="s">
        <v>731</v>
      </c>
      <c r="F62" t="s">
        <v>512</v>
      </c>
      <c r="G62" t="s">
        <v>524</v>
      </c>
      <c r="H62" t="s">
        <v>732</v>
      </c>
      <c r="I62" t="s">
        <v>165</v>
      </c>
      <c r="J62" t="s">
        <v>68</v>
      </c>
      <c r="K62" t="s">
        <v>617</v>
      </c>
      <c r="L62" t="s">
        <v>69</v>
      </c>
      <c r="M62" t="s">
        <v>252</v>
      </c>
      <c r="N62" t="s">
        <v>514</v>
      </c>
      <c r="O62" t="s">
        <v>71</v>
      </c>
      <c r="P62" t="s">
        <v>720</v>
      </c>
      <c r="Q62" t="s">
        <v>73</v>
      </c>
      <c r="R62" t="s">
        <v>74</v>
      </c>
      <c r="S62" t="s">
        <v>75</v>
      </c>
      <c r="T62" t="s">
        <v>76</v>
      </c>
      <c r="U62" t="s">
        <v>77</v>
      </c>
      <c r="V62" t="s">
        <v>255</v>
      </c>
      <c r="W62" t="s">
        <v>516</v>
      </c>
      <c r="X62" t="s">
        <v>80</v>
      </c>
      <c r="Y62" t="s">
        <v>93</v>
      </c>
      <c r="Z62" t="s">
        <v>721</v>
      </c>
      <c r="AA62" t="s">
        <v>83</v>
      </c>
      <c r="AB62" t="s">
        <v>401</v>
      </c>
      <c r="AC62" t="s">
        <v>85</v>
      </c>
      <c r="AD62" t="s">
        <v>86</v>
      </c>
      <c r="AE62" t="s">
        <v>87</v>
      </c>
      <c r="AF62" t="s">
        <v>88</v>
      </c>
      <c r="AG62" t="s">
        <v>89</v>
      </c>
      <c r="AH62" t="s">
        <v>90</v>
      </c>
      <c r="AI62" t="s">
        <v>91</v>
      </c>
    </row>
    <row r="63" spans="1:35">
      <c r="A63" t="s">
        <v>694</v>
      </c>
      <c r="B63" t="s">
        <v>509</v>
      </c>
      <c r="C63" t="s">
        <v>717</v>
      </c>
      <c r="D63" s="4" t="s">
        <v>523</v>
      </c>
      <c r="E63" s="4" t="s">
        <v>733</v>
      </c>
      <c r="F63" t="s">
        <v>512</v>
      </c>
      <c r="G63" t="s">
        <v>524</v>
      </c>
      <c r="H63" t="s">
        <v>732</v>
      </c>
      <c r="I63" t="s">
        <v>165</v>
      </c>
      <c r="J63" t="s">
        <v>68</v>
      </c>
      <c r="K63" t="s">
        <v>617</v>
      </c>
      <c r="L63" t="s">
        <v>69</v>
      </c>
      <c r="M63" t="s">
        <v>252</v>
      </c>
      <c r="N63" t="s">
        <v>514</v>
      </c>
      <c r="O63" t="s">
        <v>71</v>
      </c>
      <c r="P63" t="s">
        <v>720</v>
      </c>
      <c r="Q63" t="s">
        <v>73</v>
      </c>
      <c r="R63" t="s">
        <v>74</v>
      </c>
      <c r="S63" t="s">
        <v>75</v>
      </c>
      <c r="T63" t="s">
        <v>76</v>
      </c>
      <c r="U63" t="s">
        <v>77</v>
      </c>
      <c r="V63" t="s">
        <v>255</v>
      </c>
      <c r="W63" t="s">
        <v>516</v>
      </c>
      <c r="X63" t="s">
        <v>80</v>
      </c>
      <c r="Y63" t="s">
        <v>81</v>
      </c>
      <c r="Z63" t="s">
        <v>721</v>
      </c>
      <c r="AA63" t="s">
        <v>83</v>
      </c>
      <c r="AB63" t="s">
        <v>401</v>
      </c>
      <c r="AC63" t="s">
        <v>85</v>
      </c>
      <c r="AD63" t="s">
        <v>86</v>
      </c>
      <c r="AE63" t="s">
        <v>87</v>
      </c>
      <c r="AF63" t="s">
        <v>88</v>
      </c>
      <c r="AG63" t="s">
        <v>89</v>
      </c>
      <c r="AH63" t="s">
        <v>90</v>
      </c>
      <c r="AI63" t="s">
        <v>91</v>
      </c>
    </row>
    <row r="64" spans="1:35">
      <c r="A64" t="s">
        <v>694</v>
      </c>
      <c r="B64" t="s">
        <v>509</v>
      </c>
      <c r="C64" t="s">
        <v>717</v>
      </c>
      <c r="D64" s="4" t="s">
        <v>525</v>
      </c>
      <c r="E64" s="4" t="s">
        <v>734</v>
      </c>
      <c r="F64" t="s">
        <v>512</v>
      </c>
      <c r="G64" t="s">
        <v>524</v>
      </c>
      <c r="H64" t="s">
        <v>732</v>
      </c>
      <c r="I64" t="s">
        <v>165</v>
      </c>
      <c r="J64" t="s">
        <v>68</v>
      </c>
      <c r="K64" t="s">
        <v>617</v>
      </c>
      <c r="L64" t="s">
        <v>69</v>
      </c>
      <c r="M64" t="s">
        <v>252</v>
      </c>
      <c r="N64" t="s">
        <v>514</v>
      </c>
      <c r="O64" t="s">
        <v>71</v>
      </c>
      <c r="P64" t="s">
        <v>720</v>
      </c>
      <c r="Q64" t="s">
        <v>73</v>
      </c>
      <c r="R64" t="s">
        <v>74</v>
      </c>
      <c r="S64" t="s">
        <v>75</v>
      </c>
      <c r="T64" t="s">
        <v>76</v>
      </c>
      <c r="U64" t="s">
        <v>77</v>
      </c>
      <c r="V64" t="s">
        <v>255</v>
      </c>
      <c r="W64" t="s">
        <v>516</v>
      </c>
      <c r="X64" t="s">
        <v>80</v>
      </c>
      <c r="Y64" t="s">
        <v>93</v>
      </c>
      <c r="Z64" t="s">
        <v>721</v>
      </c>
      <c r="AA64" t="s">
        <v>83</v>
      </c>
      <c r="AB64" t="s">
        <v>401</v>
      </c>
      <c r="AC64" t="s">
        <v>85</v>
      </c>
      <c r="AD64" t="s">
        <v>86</v>
      </c>
      <c r="AE64" t="s">
        <v>87</v>
      </c>
      <c r="AF64" t="s">
        <v>88</v>
      </c>
      <c r="AG64" t="s">
        <v>89</v>
      </c>
      <c r="AH64" t="s">
        <v>90</v>
      </c>
      <c r="AI64" t="s">
        <v>91</v>
      </c>
    </row>
    <row r="65" spans="1:35">
      <c r="A65" t="s">
        <v>694</v>
      </c>
      <c r="B65" t="s">
        <v>509</v>
      </c>
      <c r="C65" t="s">
        <v>717</v>
      </c>
      <c r="D65" s="4" t="s">
        <v>525</v>
      </c>
      <c r="E65" s="4" t="s">
        <v>735</v>
      </c>
      <c r="F65" t="s">
        <v>512</v>
      </c>
      <c r="G65" t="s">
        <v>524</v>
      </c>
      <c r="H65" t="s">
        <v>732</v>
      </c>
      <c r="I65" t="s">
        <v>165</v>
      </c>
      <c r="J65" t="s">
        <v>68</v>
      </c>
      <c r="K65" t="s">
        <v>617</v>
      </c>
      <c r="L65" t="s">
        <v>69</v>
      </c>
      <c r="M65" t="s">
        <v>252</v>
      </c>
      <c r="N65" t="s">
        <v>514</v>
      </c>
      <c r="O65" t="s">
        <v>71</v>
      </c>
      <c r="P65" t="s">
        <v>720</v>
      </c>
      <c r="Q65" t="s">
        <v>73</v>
      </c>
      <c r="R65" t="s">
        <v>74</v>
      </c>
      <c r="S65" t="s">
        <v>75</v>
      </c>
      <c r="T65" t="s">
        <v>76</v>
      </c>
      <c r="U65" t="s">
        <v>77</v>
      </c>
      <c r="V65" t="s">
        <v>255</v>
      </c>
      <c r="W65" t="s">
        <v>516</v>
      </c>
      <c r="X65" t="s">
        <v>80</v>
      </c>
      <c r="Y65" t="s">
        <v>81</v>
      </c>
      <c r="Z65" t="s">
        <v>721</v>
      </c>
      <c r="AA65" t="s">
        <v>83</v>
      </c>
      <c r="AB65" t="s">
        <v>401</v>
      </c>
      <c r="AC65" t="s">
        <v>85</v>
      </c>
      <c r="AD65" t="s">
        <v>86</v>
      </c>
      <c r="AE65" t="s">
        <v>87</v>
      </c>
      <c r="AF65" t="s">
        <v>88</v>
      </c>
      <c r="AG65" t="s">
        <v>89</v>
      </c>
      <c r="AH65" t="s">
        <v>90</v>
      </c>
      <c r="AI65" t="s">
        <v>91</v>
      </c>
    </row>
    <row r="66" spans="1:35">
      <c r="A66" t="s">
        <v>694</v>
      </c>
      <c r="B66" t="s">
        <v>509</v>
      </c>
      <c r="C66" t="s">
        <v>717</v>
      </c>
      <c r="D66" s="4" t="s">
        <v>526</v>
      </c>
      <c r="E66" s="4" t="s">
        <v>736</v>
      </c>
      <c r="F66" t="s">
        <v>512</v>
      </c>
      <c r="G66" t="s">
        <v>524</v>
      </c>
      <c r="H66" t="s">
        <v>732</v>
      </c>
      <c r="I66" t="s">
        <v>165</v>
      </c>
      <c r="J66" t="s">
        <v>68</v>
      </c>
      <c r="K66" t="s">
        <v>617</v>
      </c>
      <c r="L66" t="s">
        <v>69</v>
      </c>
      <c r="M66" t="s">
        <v>252</v>
      </c>
      <c r="N66" t="s">
        <v>514</v>
      </c>
      <c r="O66" t="s">
        <v>71</v>
      </c>
      <c r="P66" t="s">
        <v>720</v>
      </c>
      <c r="Q66" t="s">
        <v>73</v>
      </c>
      <c r="R66" t="s">
        <v>74</v>
      </c>
      <c r="S66" t="s">
        <v>75</v>
      </c>
      <c r="T66" t="s">
        <v>76</v>
      </c>
      <c r="U66" t="s">
        <v>77</v>
      </c>
      <c r="V66" t="s">
        <v>255</v>
      </c>
      <c r="W66" t="s">
        <v>516</v>
      </c>
      <c r="X66" t="s">
        <v>80</v>
      </c>
      <c r="Y66" t="s">
        <v>93</v>
      </c>
      <c r="Z66" t="s">
        <v>721</v>
      </c>
      <c r="AA66" t="s">
        <v>83</v>
      </c>
      <c r="AB66" t="s">
        <v>401</v>
      </c>
      <c r="AC66" t="s">
        <v>85</v>
      </c>
      <c r="AD66" t="s">
        <v>86</v>
      </c>
      <c r="AE66" t="s">
        <v>87</v>
      </c>
      <c r="AF66" t="s">
        <v>88</v>
      </c>
      <c r="AG66" t="s">
        <v>89</v>
      </c>
      <c r="AH66" t="s">
        <v>90</v>
      </c>
      <c r="AI66" t="s">
        <v>91</v>
      </c>
    </row>
    <row r="67" spans="1:35">
      <c r="A67" t="s">
        <v>694</v>
      </c>
      <c r="B67" t="s">
        <v>509</v>
      </c>
      <c r="C67" t="s">
        <v>717</v>
      </c>
      <c r="D67" s="4" t="s">
        <v>526</v>
      </c>
      <c r="E67" s="4" t="s">
        <v>737</v>
      </c>
      <c r="F67" t="s">
        <v>512</v>
      </c>
      <c r="G67" t="s">
        <v>524</v>
      </c>
      <c r="H67" t="s">
        <v>732</v>
      </c>
      <c r="I67" t="s">
        <v>165</v>
      </c>
      <c r="J67" t="s">
        <v>68</v>
      </c>
      <c r="K67" t="s">
        <v>617</v>
      </c>
      <c r="L67" t="s">
        <v>69</v>
      </c>
      <c r="M67" t="s">
        <v>252</v>
      </c>
      <c r="N67" t="s">
        <v>514</v>
      </c>
      <c r="O67" t="s">
        <v>71</v>
      </c>
      <c r="P67" t="s">
        <v>720</v>
      </c>
      <c r="Q67" t="s">
        <v>73</v>
      </c>
      <c r="R67" t="s">
        <v>74</v>
      </c>
      <c r="S67" t="s">
        <v>75</v>
      </c>
      <c r="T67" t="s">
        <v>76</v>
      </c>
      <c r="U67" t="s">
        <v>77</v>
      </c>
      <c r="V67" t="s">
        <v>255</v>
      </c>
      <c r="W67" t="s">
        <v>516</v>
      </c>
      <c r="X67" t="s">
        <v>80</v>
      </c>
      <c r="Y67" t="s">
        <v>81</v>
      </c>
      <c r="Z67" t="s">
        <v>721</v>
      </c>
      <c r="AA67" t="s">
        <v>83</v>
      </c>
      <c r="AB67" t="s">
        <v>401</v>
      </c>
      <c r="AC67" t="s">
        <v>85</v>
      </c>
      <c r="AD67" t="s">
        <v>86</v>
      </c>
      <c r="AE67" t="s">
        <v>87</v>
      </c>
      <c r="AF67" t="s">
        <v>88</v>
      </c>
      <c r="AG67" t="s">
        <v>89</v>
      </c>
      <c r="AH67" t="s">
        <v>90</v>
      </c>
      <c r="AI67" t="s">
        <v>91</v>
      </c>
    </row>
    <row r="68" spans="1:35">
      <c r="A68" t="s">
        <v>694</v>
      </c>
      <c r="B68" t="s">
        <v>509</v>
      </c>
      <c r="C68" t="s">
        <v>717</v>
      </c>
      <c r="D68" s="4" t="s">
        <v>527</v>
      </c>
      <c r="E68" s="4" t="s">
        <v>738</v>
      </c>
      <c r="F68" t="s">
        <v>512</v>
      </c>
      <c r="G68" t="s">
        <v>524</v>
      </c>
      <c r="H68" t="s">
        <v>732</v>
      </c>
      <c r="I68" t="s">
        <v>165</v>
      </c>
      <c r="J68" t="s">
        <v>68</v>
      </c>
      <c r="K68" t="s">
        <v>617</v>
      </c>
      <c r="L68" t="s">
        <v>69</v>
      </c>
      <c r="M68" t="s">
        <v>252</v>
      </c>
      <c r="N68" t="s">
        <v>514</v>
      </c>
      <c r="O68" t="s">
        <v>71</v>
      </c>
      <c r="P68" t="s">
        <v>720</v>
      </c>
      <c r="Q68" t="s">
        <v>73</v>
      </c>
      <c r="R68" t="s">
        <v>74</v>
      </c>
      <c r="S68" t="s">
        <v>75</v>
      </c>
      <c r="T68" t="s">
        <v>76</v>
      </c>
      <c r="U68" t="s">
        <v>77</v>
      </c>
      <c r="V68" t="s">
        <v>255</v>
      </c>
      <c r="W68" t="s">
        <v>516</v>
      </c>
      <c r="X68" t="s">
        <v>80</v>
      </c>
      <c r="Y68" t="s">
        <v>93</v>
      </c>
      <c r="Z68" t="s">
        <v>721</v>
      </c>
      <c r="AA68" t="s">
        <v>83</v>
      </c>
      <c r="AB68" t="s">
        <v>401</v>
      </c>
      <c r="AC68" t="s">
        <v>85</v>
      </c>
      <c r="AD68" t="s">
        <v>86</v>
      </c>
      <c r="AE68" t="s">
        <v>87</v>
      </c>
      <c r="AF68" t="s">
        <v>88</v>
      </c>
      <c r="AG68" t="s">
        <v>89</v>
      </c>
      <c r="AH68" t="s">
        <v>90</v>
      </c>
      <c r="AI68" t="s">
        <v>91</v>
      </c>
    </row>
    <row r="69" spans="1:35">
      <c r="A69" t="s">
        <v>694</v>
      </c>
      <c r="B69" t="s">
        <v>509</v>
      </c>
      <c r="C69" t="s">
        <v>717</v>
      </c>
      <c r="D69" s="4" t="s">
        <v>527</v>
      </c>
      <c r="E69" s="4" t="s">
        <v>739</v>
      </c>
      <c r="F69" t="s">
        <v>512</v>
      </c>
      <c r="G69" t="s">
        <v>524</v>
      </c>
      <c r="H69" t="s">
        <v>732</v>
      </c>
      <c r="I69" t="s">
        <v>165</v>
      </c>
      <c r="J69" t="s">
        <v>68</v>
      </c>
      <c r="K69" t="s">
        <v>617</v>
      </c>
      <c r="L69" t="s">
        <v>69</v>
      </c>
      <c r="M69" t="s">
        <v>252</v>
      </c>
      <c r="N69" t="s">
        <v>514</v>
      </c>
      <c r="O69" t="s">
        <v>71</v>
      </c>
      <c r="P69" t="s">
        <v>720</v>
      </c>
      <c r="Q69" t="s">
        <v>73</v>
      </c>
      <c r="R69" t="s">
        <v>74</v>
      </c>
      <c r="S69" t="s">
        <v>75</v>
      </c>
      <c r="T69" t="s">
        <v>76</v>
      </c>
      <c r="U69" t="s">
        <v>77</v>
      </c>
      <c r="V69" t="s">
        <v>255</v>
      </c>
      <c r="W69" t="s">
        <v>516</v>
      </c>
      <c r="X69" t="s">
        <v>80</v>
      </c>
      <c r="Y69" t="s">
        <v>81</v>
      </c>
      <c r="Z69" t="s">
        <v>721</v>
      </c>
      <c r="AA69" t="s">
        <v>83</v>
      </c>
      <c r="AB69" t="s">
        <v>401</v>
      </c>
      <c r="AC69" t="s">
        <v>85</v>
      </c>
      <c r="AD69" t="s">
        <v>86</v>
      </c>
      <c r="AE69" t="s">
        <v>87</v>
      </c>
      <c r="AF69" t="s">
        <v>88</v>
      </c>
      <c r="AG69" t="s">
        <v>89</v>
      </c>
      <c r="AH69" t="s">
        <v>90</v>
      </c>
      <c r="AI69" t="s">
        <v>91</v>
      </c>
    </row>
    <row r="70" spans="1:35">
      <c r="A70" t="s">
        <v>694</v>
      </c>
      <c r="B70" t="s">
        <v>509</v>
      </c>
      <c r="C70" t="s">
        <v>717</v>
      </c>
      <c r="D70" s="4" t="s">
        <v>528</v>
      </c>
      <c r="E70" s="4" t="s">
        <v>740</v>
      </c>
      <c r="F70" t="s">
        <v>512</v>
      </c>
      <c r="G70" t="s">
        <v>524</v>
      </c>
      <c r="H70" t="s">
        <v>732</v>
      </c>
      <c r="I70" t="s">
        <v>165</v>
      </c>
      <c r="J70" t="s">
        <v>68</v>
      </c>
      <c r="K70" t="s">
        <v>617</v>
      </c>
      <c r="L70" t="s">
        <v>69</v>
      </c>
      <c r="M70" t="s">
        <v>252</v>
      </c>
      <c r="N70" t="s">
        <v>514</v>
      </c>
      <c r="O70" t="s">
        <v>71</v>
      </c>
      <c r="P70" t="s">
        <v>720</v>
      </c>
      <c r="Q70" t="s">
        <v>73</v>
      </c>
      <c r="R70" t="s">
        <v>74</v>
      </c>
      <c r="S70" t="s">
        <v>75</v>
      </c>
      <c r="T70" t="s">
        <v>76</v>
      </c>
      <c r="U70" t="s">
        <v>77</v>
      </c>
      <c r="V70" t="s">
        <v>255</v>
      </c>
      <c r="W70" t="s">
        <v>516</v>
      </c>
      <c r="X70" t="s">
        <v>80</v>
      </c>
      <c r="Y70" t="s">
        <v>93</v>
      </c>
      <c r="Z70" t="s">
        <v>721</v>
      </c>
      <c r="AA70" t="s">
        <v>83</v>
      </c>
      <c r="AB70" t="s">
        <v>401</v>
      </c>
      <c r="AC70" t="s">
        <v>85</v>
      </c>
      <c r="AD70" t="s">
        <v>86</v>
      </c>
      <c r="AE70" t="s">
        <v>87</v>
      </c>
      <c r="AF70" t="s">
        <v>88</v>
      </c>
      <c r="AG70" t="s">
        <v>89</v>
      </c>
      <c r="AH70" t="s">
        <v>90</v>
      </c>
      <c r="AI70" t="s">
        <v>91</v>
      </c>
    </row>
    <row r="71" spans="1:35">
      <c r="A71" t="s">
        <v>694</v>
      </c>
      <c r="B71" t="s">
        <v>509</v>
      </c>
      <c r="C71" t="s">
        <v>717</v>
      </c>
      <c r="D71" s="4" t="s">
        <v>528</v>
      </c>
      <c r="E71" s="4" t="s">
        <v>741</v>
      </c>
      <c r="F71" t="s">
        <v>512</v>
      </c>
      <c r="G71" t="s">
        <v>524</v>
      </c>
      <c r="H71" t="s">
        <v>732</v>
      </c>
      <c r="I71" t="s">
        <v>165</v>
      </c>
      <c r="J71" t="s">
        <v>68</v>
      </c>
      <c r="K71" t="s">
        <v>617</v>
      </c>
      <c r="L71" t="s">
        <v>69</v>
      </c>
      <c r="M71" t="s">
        <v>252</v>
      </c>
      <c r="N71" t="s">
        <v>514</v>
      </c>
      <c r="O71" t="s">
        <v>71</v>
      </c>
      <c r="P71" t="s">
        <v>720</v>
      </c>
      <c r="Q71" t="s">
        <v>73</v>
      </c>
      <c r="R71" t="s">
        <v>74</v>
      </c>
      <c r="S71" t="s">
        <v>75</v>
      </c>
      <c r="T71" t="s">
        <v>76</v>
      </c>
      <c r="U71" t="s">
        <v>77</v>
      </c>
      <c r="V71" t="s">
        <v>255</v>
      </c>
      <c r="W71" t="s">
        <v>516</v>
      </c>
      <c r="X71" t="s">
        <v>80</v>
      </c>
      <c r="Y71" t="s">
        <v>81</v>
      </c>
      <c r="Z71" t="s">
        <v>721</v>
      </c>
      <c r="AA71" t="s">
        <v>83</v>
      </c>
      <c r="AB71" t="s">
        <v>401</v>
      </c>
      <c r="AC71" t="s">
        <v>85</v>
      </c>
      <c r="AD71" t="s">
        <v>86</v>
      </c>
      <c r="AE71" t="s">
        <v>87</v>
      </c>
      <c r="AF71" t="s">
        <v>88</v>
      </c>
      <c r="AG71" t="s">
        <v>89</v>
      </c>
      <c r="AH71" t="s">
        <v>90</v>
      </c>
      <c r="AI71" t="s">
        <v>91</v>
      </c>
    </row>
    <row r="72" spans="1:35">
      <c r="A72" t="s">
        <v>694</v>
      </c>
      <c r="B72" t="s">
        <v>509</v>
      </c>
      <c r="C72" t="s">
        <v>717</v>
      </c>
      <c r="D72" s="4" t="s">
        <v>529</v>
      </c>
      <c r="E72" s="4" t="s">
        <v>742</v>
      </c>
      <c r="F72" t="s">
        <v>512</v>
      </c>
      <c r="G72" t="s">
        <v>524</v>
      </c>
      <c r="H72" t="s">
        <v>732</v>
      </c>
      <c r="I72" t="s">
        <v>165</v>
      </c>
      <c r="J72" t="s">
        <v>68</v>
      </c>
      <c r="K72" t="s">
        <v>617</v>
      </c>
      <c r="L72" t="s">
        <v>69</v>
      </c>
      <c r="M72" t="s">
        <v>252</v>
      </c>
      <c r="N72" t="s">
        <v>514</v>
      </c>
      <c r="O72" t="s">
        <v>71</v>
      </c>
      <c r="P72" t="s">
        <v>720</v>
      </c>
      <c r="Q72" t="s">
        <v>73</v>
      </c>
      <c r="R72" t="s">
        <v>74</v>
      </c>
      <c r="S72" t="s">
        <v>75</v>
      </c>
      <c r="T72" t="s">
        <v>76</v>
      </c>
      <c r="U72" t="s">
        <v>77</v>
      </c>
      <c r="V72" t="s">
        <v>255</v>
      </c>
      <c r="W72" t="s">
        <v>516</v>
      </c>
      <c r="X72" t="s">
        <v>80</v>
      </c>
      <c r="Y72" t="s">
        <v>93</v>
      </c>
      <c r="Z72" t="s">
        <v>721</v>
      </c>
      <c r="AA72" t="s">
        <v>83</v>
      </c>
      <c r="AB72" t="s">
        <v>401</v>
      </c>
      <c r="AC72" t="s">
        <v>85</v>
      </c>
      <c r="AD72" t="s">
        <v>86</v>
      </c>
      <c r="AE72" t="s">
        <v>87</v>
      </c>
      <c r="AF72" t="s">
        <v>88</v>
      </c>
      <c r="AG72" t="s">
        <v>89</v>
      </c>
      <c r="AH72" t="s">
        <v>90</v>
      </c>
      <c r="AI72" t="s">
        <v>91</v>
      </c>
    </row>
    <row r="73" spans="1:35">
      <c r="A73" t="s">
        <v>694</v>
      </c>
      <c r="B73" t="s">
        <v>509</v>
      </c>
      <c r="C73" t="s">
        <v>717</v>
      </c>
      <c r="D73" s="4" t="s">
        <v>529</v>
      </c>
      <c r="E73" s="4" t="s">
        <v>743</v>
      </c>
      <c r="F73" t="s">
        <v>512</v>
      </c>
      <c r="G73" t="s">
        <v>524</v>
      </c>
      <c r="H73" t="s">
        <v>732</v>
      </c>
      <c r="I73" t="s">
        <v>165</v>
      </c>
      <c r="J73" t="s">
        <v>68</v>
      </c>
      <c r="K73" t="s">
        <v>617</v>
      </c>
      <c r="L73" t="s">
        <v>69</v>
      </c>
      <c r="M73" t="s">
        <v>252</v>
      </c>
      <c r="N73" t="s">
        <v>514</v>
      </c>
      <c r="O73" t="s">
        <v>71</v>
      </c>
      <c r="P73" t="s">
        <v>720</v>
      </c>
      <c r="Q73" t="s">
        <v>73</v>
      </c>
      <c r="R73" t="s">
        <v>74</v>
      </c>
      <c r="S73" t="s">
        <v>75</v>
      </c>
      <c r="T73" t="s">
        <v>76</v>
      </c>
      <c r="U73" t="s">
        <v>77</v>
      </c>
      <c r="V73" t="s">
        <v>255</v>
      </c>
      <c r="W73" t="s">
        <v>516</v>
      </c>
      <c r="X73" t="s">
        <v>80</v>
      </c>
      <c r="Y73" t="s">
        <v>81</v>
      </c>
      <c r="Z73" t="s">
        <v>721</v>
      </c>
      <c r="AA73" t="s">
        <v>83</v>
      </c>
      <c r="AB73" t="s">
        <v>401</v>
      </c>
      <c r="AC73" t="s">
        <v>85</v>
      </c>
      <c r="AD73" t="s">
        <v>86</v>
      </c>
      <c r="AE73" t="s">
        <v>87</v>
      </c>
      <c r="AF73" t="s">
        <v>88</v>
      </c>
      <c r="AG73" t="s">
        <v>89</v>
      </c>
      <c r="AH73" t="s">
        <v>90</v>
      </c>
      <c r="AI73" t="s">
        <v>91</v>
      </c>
    </row>
    <row r="74" spans="1:35">
      <c r="A74" t="s">
        <v>694</v>
      </c>
      <c r="B74" t="s">
        <v>509</v>
      </c>
      <c r="C74" t="s">
        <v>717</v>
      </c>
      <c r="D74" s="4" t="s">
        <v>530</v>
      </c>
      <c r="E74" s="4" t="s">
        <v>744</v>
      </c>
      <c r="F74" t="s">
        <v>512</v>
      </c>
      <c r="G74" t="s">
        <v>524</v>
      </c>
      <c r="H74" t="s">
        <v>732</v>
      </c>
      <c r="I74" t="s">
        <v>165</v>
      </c>
      <c r="J74" t="s">
        <v>68</v>
      </c>
      <c r="K74" t="s">
        <v>617</v>
      </c>
      <c r="L74" t="s">
        <v>69</v>
      </c>
      <c r="M74" t="s">
        <v>252</v>
      </c>
      <c r="N74" t="s">
        <v>514</v>
      </c>
      <c r="O74" t="s">
        <v>71</v>
      </c>
      <c r="P74" t="s">
        <v>720</v>
      </c>
      <c r="Q74" t="s">
        <v>73</v>
      </c>
      <c r="R74" t="s">
        <v>74</v>
      </c>
      <c r="S74" t="s">
        <v>75</v>
      </c>
      <c r="T74" t="s">
        <v>76</v>
      </c>
      <c r="U74" t="s">
        <v>77</v>
      </c>
      <c r="V74" t="s">
        <v>255</v>
      </c>
      <c r="W74" t="s">
        <v>516</v>
      </c>
      <c r="X74" t="s">
        <v>80</v>
      </c>
      <c r="Y74" t="s">
        <v>93</v>
      </c>
      <c r="Z74" t="s">
        <v>721</v>
      </c>
      <c r="AA74" t="s">
        <v>83</v>
      </c>
      <c r="AB74" t="s">
        <v>401</v>
      </c>
      <c r="AC74" t="s">
        <v>85</v>
      </c>
      <c r="AD74" t="s">
        <v>86</v>
      </c>
      <c r="AE74" t="s">
        <v>87</v>
      </c>
      <c r="AF74" t="s">
        <v>88</v>
      </c>
      <c r="AG74" t="s">
        <v>89</v>
      </c>
      <c r="AH74" t="s">
        <v>90</v>
      </c>
      <c r="AI74" t="s">
        <v>91</v>
      </c>
    </row>
    <row r="75" spans="1:35">
      <c r="A75" t="s">
        <v>694</v>
      </c>
      <c r="B75" t="s">
        <v>509</v>
      </c>
      <c r="C75" t="s">
        <v>717</v>
      </c>
      <c r="D75" s="4" t="s">
        <v>530</v>
      </c>
      <c r="E75" s="4" t="s">
        <v>745</v>
      </c>
      <c r="F75" t="s">
        <v>512</v>
      </c>
      <c r="G75" t="s">
        <v>524</v>
      </c>
      <c r="H75" t="s">
        <v>732</v>
      </c>
      <c r="I75" t="s">
        <v>165</v>
      </c>
      <c r="J75" t="s">
        <v>68</v>
      </c>
      <c r="K75" t="s">
        <v>617</v>
      </c>
      <c r="L75" t="s">
        <v>69</v>
      </c>
      <c r="M75" t="s">
        <v>252</v>
      </c>
      <c r="N75" t="s">
        <v>514</v>
      </c>
      <c r="O75" t="s">
        <v>71</v>
      </c>
      <c r="P75" t="s">
        <v>720</v>
      </c>
      <c r="Q75" t="s">
        <v>73</v>
      </c>
      <c r="R75" t="s">
        <v>74</v>
      </c>
      <c r="S75" t="s">
        <v>75</v>
      </c>
      <c r="T75" t="s">
        <v>76</v>
      </c>
      <c r="U75" t="s">
        <v>77</v>
      </c>
      <c r="V75" t="s">
        <v>255</v>
      </c>
      <c r="W75" t="s">
        <v>516</v>
      </c>
      <c r="X75" t="s">
        <v>80</v>
      </c>
      <c r="Y75" t="s">
        <v>81</v>
      </c>
      <c r="Z75" t="s">
        <v>721</v>
      </c>
      <c r="AA75" t="s">
        <v>83</v>
      </c>
      <c r="AB75" t="s">
        <v>401</v>
      </c>
      <c r="AC75" t="s">
        <v>85</v>
      </c>
      <c r="AD75" t="s">
        <v>86</v>
      </c>
      <c r="AE75" t="s">
        <v>87</v>
      </c>
      <c r="AF75" t="s">
        <v>88</v>
      </c>
      <c r="AG75" t="s">
        <v>89</v>
      </c>
      <c r="AH75" t="s">
        <v>90</v>
      </c>
      <c r="AI75" t="s">
        <v>91</v>
      </c>
    </row>
    <row r="76" spans="1:35">
      <c r="A76" t="s">
        <v>694</v>
      </c>
      <c r="B76" t="s">
        <v>509</v>
      </c>
      <c r="C76" t="s">
        <v>717</v>
      </c>
      <c r="D76" s="4" t="s">
        <v>531</v>
      </c>
      <c r="E76" s="4" t="s">
        <v>746</v>
      </c>
      <c r="F76" t="s">
        <v>512</v>
      </c>
      <c r="G76" t="s">
        <v>524</v>
      </c>
      <c r="H76" t="s">
        <v>732</v>
      </c>
      <c r="I76" t="s">
        <v>165</v>
      </c>
      <c r="J76" t="s">
        <v>68</v>
      </c>
      <c r="K76" t="s">
        <v>617</v>
      </c>
      <c r="L76" t="s">
        <v>69</v>
      </c>
      <c r="M76" t="s">
        <v>252</v>
      </c>
      <c r="N76" t="s">
        <v>514</v>
      </c>
      <c r="O76" t="s">
        <v>71</v>
      </c>
      <c r="P76" t="s">
        <v>720</v>
      </c>
      <c r="Q76" t="s">
        <v>73</v>
      </c>
      <c r="R76" t="s">
        <v>74</v>
      </c>
      <c r="S76" t="s">
        <v>75</v>
      </c>
      <c r="T76" t="s">
        <v>76</v>
      </c>
      <c r="U76" t="s">
        <v>77</v>
      </c>
      <c r="V76" t="s">
        <v>255</v>
      </c>
      <c r="W76" t="s">
        <v>516</v>
      </c>
      <c r="X76" t="s">
        <v>80</v>
      </c>
      <c r="Y76" t="s">
        <v>93</v>
      </c>
      <c r="Z76" t="s">
        <v>721</v>
      </c>
      <c r="AA76" t="s">
        <v>83</v>
      </c>
      <c r="AB76" t="s">
        <v>401</v>
      </c>
      <c r="AC76" t="s">
        <v>85</v>
      </c>
      <c r="AD76" t="s">
        <v>86</v>
      </c>
      <c r="AE76" t="s">
        <v>87</v>
      </c>
      <c r="AF76" t="s">
        <v>88</v>
      </c>
      <c r="AG76" t="s">
        <v>89</v>
      </c>
      <c r="AH76" t="s">
        <v>90</v>
      </c>
      <c r="AI76" t="s">
        <v>91</v>
      </c>
    </row>
    <row r="77" spans="1:35">
      <c r="A77" t="s">
        <v>694</v>
      </c>
      <c r="B77" t="s">
        <v>509</v>
      </c>
      <c r="C77" t="s">
        <v>717</v>
      </c>
      <c r="D77" s="4" t="s">
        <v>531</v>
      </c>
      <c r="E77" s="4" t="s">
        <v>747</v>
      </c>
      <c r="F77" t="s">
        <v>512</v>
      </c>
      <c r="G77" t="s">
        <v>524</v>
      </c>
      <c r="H77" t="s">
        <v>732</v>
      </c>
      <c r="I77" t="s">
        <v>165</v>
      </c>
      <c r="J77" t="s">
        <v>68</v>
      </c>
      <c r="K77" t="s">
        <v>617</v>
      </c>
      <c r="L77" t="s">
        <v>69</v>
      </c>
      <c r="M77" t="s">
        <v>252</v>
      </c>
      <c r="N77" t="s">
        <v>514</v>
      </c>
      <c r="O77" t="s">
        <v>71</v>
      </c>
      <c r="P77" t="s">
        <v>720</v>
      </c>
      <c r="Q77" t="s">
        <v>73</v>
      </c>
      <c r="R77" t="s">
        <v>74</v>
      </c>
      <c r="S77" t="s">
        <v>75</v>
      </c>
      <c r="T77" t="s">
        <v>76</v>
      </c>
      <c r="U77" t="s">
        <v>77</v>
      </c>
      <c r="V77" t="s">
        <v>255</v>
      </c>
      <c r="W77" t="s">
        <v>516</v>
      </c>
      <c r="X77" t="s">
        <v>80</v>
      </c>
      <c r="Y77" t="s">
        <v>81</v>
      </c>
      <c r="Z77" t="s">
        <v>721</v>
      </c>
      <c r="AA77" t="s">
        <v>83</v>
      </c>
      <c r="AB77" t="s">
        <v>401</v>
      </c>
      <c r="AC77" t="s">
        <v>85</v>
      </c>
      <c r="AD77" t="s">
        <v>86</v>
      </c>
      <c r="AE77" t="s">
        <v>87</v>
      </c>
      <c r="AF77" t="s">
        <v>88</v>
      </c>
      <c r="AG77" t="s">
        <v>89</v>
      </c>
      <c r="AH77" t="s">
        <v>90</v>
      </c>
      <c r="AI77" t="s">
        <v>91</v>
      </c>
    </row>
    <row r="78" spans="1:35">
      <c r="A78" t="s">
        <v>694</v>
      </c>
      <c r="B78" t="s">
        <v>509</v>
      </c>
      <c r="C78" t="s">
        <v>717</v>
      </c>
      <c r="D78" s="4" t="s">
        <v>532</v>
      </c>
      <c r="E78" s="4" t="s">
        <v>748</v>
      </c>
      <c r="F78" t="s">
        <v>512</v>
      </c>
      <c r="G78" t="s">
        <v>749</v>
      </c>
      <c r="H78" t="s">
        <v>750</v>
      </c>
      <c r="I78" t="s">
        <v>165</v>
      </c>
      <c r="J78" t="s">
        <v>68</v>
      </c>
      <c r="K78" t="s">
        <v>617</v>
      </c>
      <c r="L78" t="s">
        <v>69</v>
      </c>
      <c r="M78" t="s">
        <v>252</v>
      </c>
      <c r="N78" t="s">
        <v>514</v>
      </c>
      <c r="O78" t="s">
        <v>71</v>
      </c>
      <c r="P78" t="s">
        <v>720</v>
      </c>
      <c r="Q78" t="s">
        <v>73</v>
      </c>
      <c r="R78" t="s">
        <v>74</v>
      </c>
      <c r="S78" t="s">
        <v>75</v>
      </c>
      <c r="T78" t="s">
        <v>76</v>
      </c>
      <c r="U78" t="s">
        <v>77</v>
      </c>
      <c r="V78" t="s">
        <v>255</v>
      </c>
      <c r="W78" t="s">
        <v>516</v>
      </c>
      <c r="X78" t="s">
        <v>80</v>
      </c>
      <c r="Y78" t="s">
        <v>93</v>
      </c>
      <c r="Z78" t="s">
        <v>721</v>
      </c>
      <c r="AA78" t="s">
        <v>83</v>
      </c>
      <c r="AB78" t="s">
        <v>401</v>
      </c>
      <c r="AC78" t="s">
        <v>85</v>
      </c>
      <c r="AD78" t="s">
        <v>86</v>
      </c>
      <c r="AE78" t="s">
        <v>87</v>
      </c>
      <c r="AF78" t="s">
        <v>88</v>
      </c>
      <c r="AG78" t="s">
        <v>89</v>
      </c>
      <c r="AH78" t="s">
        <v>90</v>
      </c>
      <c r="AI78" t="s">
        <v>91</v>
      </c>
    </row>
    <row r="79" spans="1:35">
      <c r="A79" t="s">
        <v>694</v>
      </c>
      <c r="B79" t="s">
        <v>509</v>
      </c>
      <c r="C79" t="s">
        <v>717</v>
      </c>
      <c r="D79" s="4" t="s">
        <v>532</v>
      </c>
      <c r="E79" s="4" t="s">
        <v>751</v>
      </c>
      <c r="F79" t="s">
        <v>512</v>
      </c>
      <c r="G79" t="s">
        <v>749</v>
      </c>
      <c r="H79" t="s">
        <v>750</v>
      </c>
      <c r="I79" t="s">
        <v>165</v>
      </c>
      <c r="J79" t="s">
        <v>68</v>
      </c>
      <c r="K79" t="s">
        <v>617</v>
      </c>
      <c r="L79" t="s">
        <v>69</v>
      </c>
      <c r="M79" t="s">
        <v>252</v>
      </c>
      <c r="N79" t="s">
        <v>514</v>
      </c>
      <c r="O79" t="s">
        <v>71</v>
      </c>
      <c r="P79" t="s">
        <v>720</v>
      </c>
      <c r="Q79" t="s">
        <v>73</v>
      </c>
      <c r="R79" t="s">
        <v>74</v>
      </c>
      <c r="S79" t="s">
        <v>75</v>
      </c>
      <c r="T79" t="s">
        <v>76</v>
      </c>
      <c r="U79" t="s">
        <v>77</v>
      </c>
      <c r="V79" t="s">
        <v>255</v>
      </c>
      <c r="W79" t="s">
        <v>516</v>
      </c>
      <c r="X79" t="s">
        <v>80</v>
      </c>
      <c r="Y79" t="s">
        <v>81</v>
      </c>
      <c r="Z79" t="s">
        <v>721</v>
      </c>
      <c r="AA79" t="s">
        <v>83</v>
      </c>
      <c r="AB79" t="s">
        <v>401</v>
      </c>
      <c r="AC79" t="s">
        <v>85</v>
      </c>
      <c r="AD79" t="s">
        <v>86</v>
      </c>
      <c r="AE79" t="s">
        <v>87</v>
      </c>
      <c r="AF79" t="s">
        <v>88</v>
      </c>
      <c r="AG79" t="s">
        <v>89</v>
      </c>
      <c r="AH79" t="s">
        <v>90</v>
      </c>
      <c r="AI79" t="s">
        <v>91</v>
      </c>
    </row>
    <row r="80" spans="1:35">
      <c r="A80" t="s">
        <v>694</v>
      </c>
      <c r="B80" t="s">
        <v>509</v>
      </c>
      <c r="C80" t="s">
        <v>717</v>
      </c>
      <c r="D80" s="4" t="s">
        <v>238</v>
      </c>
      <c r="E80" s="4" t="s">
        <v>752</v>
      </c>
      <c r="F80" t="s">
        <v>124</v>
      </c>
      <c r="G80" s="4" t="s">
        <v>560</v>
      </c>
      <c r="H80" t="s">
        <v>753</v>
      </c>
      <c r="I80" t="s">
        <v>165</v>
      </c>
      <c r="J80" t="s">
        <v>68</v>
      </c>
      <c r="K80" t="s">
        <v>617</v>
      </c>
      <c r="L80" t="s">
        <v>332</v>
      </c>
      <c r="M80" t="s">
        <v>128</v>
      </c>
      <c r="N80" t="s">
        <v>129</v>
      </c>
      <c r="O80" t="s">
        <v>335</v>
      </c>
      <c r="P80" t="s">
        <v>336</v>
      </c>
      <c r="Q80" t="s">
        <v>73</v>
      </c>
      <c r="R80" t="s">
        <v>132</v>
      </c>
      <c r="S80" t="s">
        <v>337</v>
      </c>
      <c r="T80" t="s">
        <v>754</v>
      </c>
      <c r="U80" t="s">
        <v>755</v>
      </c>
      <c r="V80" t="s">
        <v>340</v>
      </c>
      <c r="W80" t="s">
        <v>564</v>
      </c>
      <c r="X80" t="s">
        <v>565</v>
      </c>
      <c r="Y80" t="s">
        <v>81</v>
      </c>
      <c r="Z80" t="s">
        <v>232</v>
      </c>
      <c r="AA80" t="s">
        <v>51</v>
      </c>
      <c r="AB80" t="s">
        <v>233</v>
      </c>
      <c r="AC80" t="s">
        <v>85</v>
      </c>
      <c r="AF80" t="s">
        <v>88</v>
      </c>
      <c r="AG80" t="s">
        <v>89</v>
      </c>
      <c r="AH80" t="s">
        <v>90</v>
      </c>
      <c r="AI80" t="s">
        <v>91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方石">
    <tabColor rgb="FFFFFFFF"/>
  </sheetPr>
  <dimension ref="A1:AI43"/>
  <sheetViews>
    <sheetView workbookViewId="0">
      <pane xSplit="5" ySplit="3" topLeftCell="F4" activePane="bottomRight" state="frozen"/>
      <selection/>
      <selection pane="topRight"/>
      <selection pane="bottomLeft"/>
      <selection pane="bottomRight" activeCell="H5" sqref="H5"/>
    </sheetView>
  </sheetViews>
  <sheetFormatPr defaultColWidth="9" defaultRowHeight="12.75"/>
  <cols>
    <col min="1" max="1" width="5.72380952380952" style="5" customWidth="1"/>
    <col min="2" max="2" width="6.72380952380952" style="5" customWidth="1"/>
    <col min="3" max="3" width="5.72380952380952" style="5" customWidth="1"/>
    <col min="4" max="4" width="7.72380952380952" style="5" customWidth="1"/>
    <col min="5" max="5" width="16.7238095238095" style="38" customWidth="1"/>
    <col min="6" max="6" width="6.26666666666667" style="5" customWidth="1"/>
    <col min="7" max="7" width="10.7238095238095" style="5" customWidth="1"/>
    <col min="8" max="8" width="7.81904761904762" style="5" customWidth="1"/>
    <col min="9" max="9" width="4.72380952380952" style="5" customWidth="1"/>
    <col min="10" max="10" width="7.72380952380952" style="5" customWidth="1"/>
    <col min="11" max="11" width="5.72380952380952" style="5" customWidth="1"/>
    <col min="12" max="12" width="9.72380952380952" style="5" customWidth="1"/>
    <col min="13" max="13" width="5.72380952380952" style="5" customWidth="1"/>
    <col min="14" max="14" width="7.72380952380952" style="38" customWidth="1"/>
    <col min="15" max="15" width="9.72380952380952" style="5" customWidth="1"/>
    <col min="16" max="16" width="8.72380952380952" style="5" customWidth="1"/>
    <col min="17" max="18" width="5.72380952380952" style="5" customWidth="1"/>
    <col min="19" max="19" width="6.72380952380952" style="5" customWidth="1"/>
    <col min="20" max="20" width="8.72380952380952" style="5" customWidth="1"/>
    <col min="21" max="21" width="9.72380952380952" style="5" customWidth="1"/>
    <col min="22" max="22" width="8.72380952380952" style="5" customWidth="1"/>
    <col min="23" max="23" width="9.72380952380952" style="5" customWidth="1"/>
    <col min="24" max="24" width="10.7238095238095" style="5" customWidth="1"/>
    <col min="25" max="25" width="19.7238095238095" style="5" customWidth="1"/>
    <col min="26" max="26" width="13.7238095238095" style="38" customWidth="1"/>
    <col min="27" max="27" width="10.7238095238095" style="38" customWidth="1"/>
    <col min="28" max="28" width="9.72380952380952" style="38" customWidth="1"/>
    <col min="29" max="35" width="8.72380952380952" style="5" customWidth="1"/>
    <col min="36" max="16384" width="9" style="5"/>
  </cols>
  <sheetData>
    <row r="1" ht="19.9" customHeight="1" spans="1:35">
      <c r="A1" s="6" t="s">
        <v>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</row>
    <row r="2" ht="19.9" customHeight="1" spans="1:35">
      <c r="A2" s="8" t="s">
        <v>23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31" t="s">
        <v>24</v>
      </c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</row>
    <row r="3" ht="48" spans="1:35">
      <c r="A3" s="9" t="s">
        <v>25</v>
      </c>
      <c r="B3" s="10" t="s">
        <v>26</v>
      </c>
      <c r="C3" s="10" t="s">
        <v>27</v>
      </c>
      <c r="D3" s="10" t="s">
        <v>28</v>
      </c>
      <c r="E3" s="41" t="s">
        <v>29</v>
      </c>
      <c r="F3" s="10" t="s">
        <v>30</v>
      </c>
      <c r="G3" s="10" t="s">
        <v>31</v>
      </c>
      <c r="H3" s="10" t="s">
        <v>32</v>
      </c>
      <c r="I3" s="26" t="s">
        <v>33</v>
      </c>
      <c r="J3" s="16" t="s">
        <v>34</v>
      </c>
      <c r="K3" s="26" t="s">
        <v>35</v>
      </c>
      <c r="L3" s="26" t="s">
        <v>36</v>
      </c>
      <c r="M3" s="26" t="s">
        <v>37</v>
      </c>
      <c r="N3" s="41" t="s">
        <v>38</v>
      </c>
      <c r="O3" s="26" t="s">
        <v>39</v>
      </c>
      <c r="P3" s="26" t="s">
        <v>40</v>
      </c>
      <c r="Q3" s="26" t="s">
        <v>41</v>
      </c>
      <c r="R3" s="26" t="s">
        <v>42</v>
      </c>
      <c r="S3" s="26" t="s">
        <v>43</v>
      </c>
      <c r="T3" s="26" t="s">
        <v>44</v>
      </c>
      <c r="U3" s="26" t="s">
        <v>45</v>
      </c>
      <c r="V3" s="26" t="s">
        <v>46</v>
      </c>
      <c r="W3" s="26" t="s">
        <v>47</v>
      </c>
      <c r="X3" s="26" t="s">
        <v>48</v>
      </c>
      <c r="Y3" s="26" t="s">
        <v>49</v>
      </c>
      <c r="Z3" s="35" t="s">
        <v>50</v>
      </c>
      <c r="AA3" s="35" t="s">
        <v>51</v>
      </c>
      <c r="AB3" s="35" t="s">
        <v>52</v>
      </c>
      <c r="AC3" s="26" t="s">
        <v>53</v>
      </c>
      <c r="AD3" s="26" t="s">
        <v>54</v>
      </c>
      <c r="AE3" s="26" t="s">
        <v>55</v>
      </c>
      <c r="AF3" s="26" t="s">
        <v>56</v>
      </c>
      <c r="AG3" s="26" t="s">
        <v>57</v>
      </c>
      <c r="AH3" s="26" t="s">
        <v>58</v>
      </c>
      <c r="AI3" s="26" t="s">
        <v>59</v>
      </c>
    </row>
    <row r="4" ht="69.75" customHeight="1" spans="1:35">
      <c r="A4" s="9" t="s">
        <v>60</v>
      </c>
      <c r="B4" s="143" t="s">
        <v>61</v>
      </c>
      <c r="C4" s="130" t="s">
        <v>62</v>
      </c>
      <c r="D4" s="12" t="s">
        <v>63</v>
      </c>
      <c r="E4" s="18" t="s">
        <v>64</v>
      </c>
      <c r="F4" s="12" t="s">
        <v>65</v>
      </c>
      <c r="G4" s="12" t="s">
        <v>66</v>
      </c>
      <c r="H4" s="10">
        <f t="shared" ref="H4:H11" si="0">15*3+4.5+5.05+3.5</f>
        <v>58.05</v>
      </c>
      <c r="I4" s="16" t="s">
        <v>67</v>
      </c>
      <c r="J4" s="16" t="s">
        <v>68</v>
      </c>
      <c r="K4" s="156">
        <v>1</v>
      </c>
      <c r="L4" s="26" t="s">
        <v>69</v>
      </c>
      <c r="M4" s="16">
        <v>1.5</v>
      </c>
      <c r="N4" s="21" t="s">
        <v>70</v>
      </c>
      <c r="O4" s="16" t="s">
        <v>71</v>
      </c>
      <c r="P4" s="16" t="s">
        <v>72</v>
      </c>
      <c r="Q4" s="16" t="s">
        <v>73</v>
      </c>
      <c r="R4" s="16" t="s">
        <v>74</v>
      </c>
      <c r="S4" s="16" t="s">
        <v>75</v>
      </c>
      <c r="T4" s="16" t="s">
        <v>76</v>
      </c>
      <c r="U4" s="16" t="s">
        <v>77</v>
      </c>
      <c r="V4" s="16" t="s">
        <v>78</v>
      </c>
      <c r="W4" s="16" t="s">
        <v>79</v>
      </c>
      <c r="X4" s="16" t="s">
        <v>80</v>
      </c>
      <c r="Y4" s="26" t="s">
        <v>81</v>
      </c>
      <c r="Z4" s="35" t="s">
        <v>82</v>
      </c>
      <c r="AA4" s="87" t="s">
        <v>83</v>
      </c>
      <c r="AB4" s="35" t="s">
        <v>84</v>
      </c>
      <c r="AC4" s="159" t="s">
        <v>85</v>
      </c>
      <c r="AD4" s="33" t="s">
        <v>86</v>
      </c>
      <c r="AE4" s="33" t="s">
        <v>87</v>
      </c>
      <c r="AF4" s="33" t="s">
        <v>88</v>
      </c>
      <c r="AG4" s="33" t="s">
        <v>89</v>
      </c>
      <c r="AH4" s="33" t="s">
        <v>90</v>
      </c>
      <c r="AI4" s="33" t="s">
        <v>91</v>
      </c>
    </row>
    <row r="5" ht="69.75" customHeight="1" spans="1:35">
      <c r="A5" s="13"/>
      <c r="B5" s="145"/>
      <c r="C5" s="144"/>
      <c r="D5" s="152"/>
      <c r="E5" s="18" t="s">
        <v>92</v>
      </c>
      <c r="F5" s="12" t="s">
        <v>65</v>
      </c>
      <c r="G5" s="12" t="s">
        <v>66</v>
      </c>
      <c r="H5" s="10">
        <f t="shared" si="0"/>
        <v>58.05</v>
      </c>
      <c r="I5" s="16" t="s">
        <v>67</v>
      </c>
      <c r="J5" s="16" t="s">
        <v>68</v>
      </c>
      <c r="K5" s="156">
        <v>1</v>
      </c>
      <c r="L5" s="26" t="s">
        <v>69</v>
      </c>
      <c r="M5" s="16">
        <v>1.5</v>
      </c>
      <c r="N5" s="21" t="s">
        <v>70</v>
      </c>
      <c r="O5" s="16" t="s">
        <v>71</v>
      </c>
      <c r="P5" s="16" t="s">
        <v>72</v>
      </c>
      <c r="Q5" s="16" t="s">
        <v>73</v>
      </c>
      <c r="R5" s="16" t="s">
        <v>74</v>
      </c>
      <c r="S5" s="16" t="s">
        <v>75</v>
      </c>
      <c r="T5" s="16" t="s">
        <v>76</v>
      </c>
      <c r="U5" s="16" t="s">
        <v>77</v>
      </c>
      <c r="V5" s="16" t="s">
        <v>78</v>
      </c>
      <c r="W5" s="16" t="s">
        <v>79</v>
      </c>
      <c r="X5" s="16" t="s">
        <v>80</v>
      </c>
      <c r="Y5" s="26" t="s">
        <v>93</v>
      </c>
      <c r="Z5" s="35" t="s">
        <v>82</v>
      </c>
      <c r="AA5" s="87" t="s">
        <v>83</v>
      </c>
      <c r="AB5" s="35" t="s">
        <v>84</v>
      </c>
      <c r="AC5" s="13"/>
      <c r="AD5" s="13"/>
      <c r="AE5" s="13"/>
      <c r="AF5" s="13"/>
      <c r="AG5" s="13"/>
      <c r="AH5" s="13"/>
      <c r="AI5" s="13"/>
    </row>
    <row r="6" ht="69.75" customHeight="1" spans="1:35">
      <c r="A6" s="13"/>
      <c r="B6" s="145"/>
      <c r="C6" s="144"/>
      <c r="D6" s="12" t="s">
        <v>94</v>
      </c>
      <c r="E6" s="18" t="s">
        <v>95</v>
      </c>
      <c r="F6" s="12" t="s">
        <v>65</v>
      </c>
      <c r="G6" s="12" t="s">
        <v>66</v>
      </c>
      <c r="H6" s="10">
        <f t="shared" si="0"/>
        <v>58.05</v>
      </c>
      <c r="I6" s="16" t="s">
        <v>67</v>
      </c>
      <c r="J6" s="16" t="s">
        <v>68</v>
      </c>
      <c r="K6" s="156">
        <v>1</v>
      </c>
      <c r="L6" s="26" t="s">
        <v>69</v>
      </c>
      <c r="M6" s="16">
        <v>1.5</v>
      </c>
      <c r="N6" s="21" t="s">
        <v>70</v>
      </c>
      <c r="O6" s="16" t="s">
        <v>71</v>
      </c>
      <c r="P6" s="16" t="s">
        <v>72</v>
      </c>
      <c r="Q6" s="16" t="s">
        <v>73</v>
      </c>
      <c r="R6" s="16" t="s">
        <v>74</v>
      </c>
      <c r="S6" s="16" t="s">
        <v>75</v>
      </c>
      <c r="T6" s="16" t="s">
        <v>76</v>
      </c>
      <c r="U6" s="16" t="s">
        <v>77</v>
      </c>
      <c r="V6" s="16" t="s">
        <v>78</v>
      </c>
      <c r="W6" s="16" t="s">
        <v>79</v>
      </c>
      <c r="X6" s="16" t="s">
        <v>80</v>
      </c>
      <c r="Y6" s="26" t="s">
        <v>81</v>
      </c>
      <c r="Z6" s="35" t="s">
        <v>82</v>
      </c>
      <c r="AA6" s="87" t="s">
        <v>83</v>
      </c>
      <c r="AB6" s="35" t="s">
        <v>84</v>
      </c>
      <c r="AC6" s="13"/>
      <c r="AD6" s="13"/>
      <c r="AE6" s="13"/>
      <c r="AF6" s="13"/>
      <c r="AG6" s="13"/>
      <c r="AH6" s="13"/>
      <c r="AI6" s="13"/>
    </row>
    <row r="7" ht="69.75" customHeight="1" spans="1:35">
      <c r="A7" s="13"/>
      <c r="B7" s="145"/>
      <c r="C7" s="144"/>
      <c r="D7" s="152"/>
      <c r="E7" s="18" t="s">
        <v>96</v>
      </c>
      <c r="F7" s="12" t="s">
        <v>65</v>
      </c>
      <c r="G7" s="12" t="s">
        <v>66</v>
      </c>
      <c r="H7" s="10">
        <f t="shared" si="0"/>
        <v>58.05</v>
      </c>
      <c r="I7" s="16" t="s">
        <v>67</v>
      </c>
      <c r="J7" s="16" t="s">
        <v>68</v>
      </c>
      <c r="K7" s="156">
        <v>1</v>
      </c>
      <c r="L7" s="26" t="s">
        <v>69</v>
      </c>
      <c r="M7" s="16">
        <v>1.5</v>
      </c>
      <c r="N7" s="21" t="s">
        <v>70</v>
      </c>
      <c r="O7" s="16" t="s">
        <v>71</v>
      </c>
      <c r="P7" s="16" t="s">
        <v>72</v>
      </c>
      <c r="Q7" s="16" t="s">
        <v>73</v>
      </c>
      <c r="R7" s="16" t="s">
        <v>74</v>
      </c>
      <c r="S7" s="16" t="s">
        <v>75</v>
      </c>
      <c r="T7" s="16" t="s">
        <v>76</v>
      </c>
      <c r="U7" s="16" t="s">
        <v>77</v>
      </c>
      <c r="V7" s="16" t="s">
        <v>78</v>
      </c>
      <c r="W7" s="16" t="s">
        <v>79</v>
      </c>
      <c r="X7" s="16" t="s">
        <v>80</v>
      </c>
      <c r="Y7" s="26" t="s">
        <v>93</v>
      </c>
      <c r="Z7" s="35" t="s">
        <v>82</v>
      </c>
      <c r="AA7" s="87" t="s">
        <v>83</v>
      </c>
      <c r="AB7" s="35" t="s">
        <v>84</v>
      </c>
      <c r="AC7" s="13"/>
      <c r="AD7" s="13"/>
      <c r="AE7" s="13"/>
      <c r="AF7" s="13"/>
      <c r="AG7" s="13"/>
      <c r="AH7" s="13"/>
      <c r="AI7" s="13"/>
    </row>
    <row r="8" ht="69.75" customHeight="1" spans="1:35">
      <c r="A8" s="13"/>
      <c r="B8" s="145"/>
      <c r="C8" s="144"/>
      <c r="D8" s="12" t="s">
        <v>97</v>
      </c>
      <c r="E8" s="18" t="s">
        <v>98</v>
      </c>
      <c r="F8" s="12" t="s">
        <v>65</v>
      </c>
      <c r="G8" s="12" t="s">
        <v>66</v>
      </c>
      <c r="H8" s="10">
        <f t="shared" si="0"/>
        <v>58.05</v>
      </c>
      <c r="I8" s="16" t="s">
        <v>67</v>
      </c>
      <c r="J8" s="16" t="s">
        <v>68</v>
      </c>
      <c r="K8" s="156">
        <v>1</v>
      </c>
      <c r="L8" s="26" t="s">
        <v>69</v>
      </c>
      <c r="M8" s="16">
        <v>1.5</v>
      </c>
      <c r="N8" s="21" t="s">
        <v>70</v>
      </c>
      <c r="O8" s="16" t="s">
        <v>71</v>
      </c>
      <c r="P8" s="16" t="s">
        <v>72</v>
      </c>
      <c r="Q8" s="16" t="s">
        <v>73</v>
      </c>
      <c r="R8" s="16" t="s">
        <v>74</v>
      </c>
      <c r="S8" s="16" t="s">
        <v>75</v>
      </c>
      <c r="T8" s="16" t="s">
        <v>76</v>
      </c>
      <c r="U8" s="16" t="s">
        <v>77</v>
      </c>
      <c r="V8" s="16" t="s">
        <v>78</v>
      </c>
      <c r="W8" s="16" t="s">
        <v>79</v>
      </c>
      <c r="X8" s="16" t="s">
        <v>80</v>
      </c>
      <c r="Y8" s="26" t="s">
        <v>81</v>
      </c>
      <c r="Z8" s="35" t="s">
        <v>82</v>
      </c>
      <c r="AA8" s="87" t="s">
        <v>83</v>
      </c>
      <c r="AB8" s="35" t="s">
        <v>84</v>
      </c>
      <c r="AC8" s="13"/>
      <c r="AD8" s="13"/>
      <c r="AE8" s="13"/>
      <c r="AF8" s="13"/>
      <c r="AG8" s="13"/>
      <c r="AH8" s="13"/>
      <c r="AI8" s="13"/>
    </row>
    <row r="9" ht="69.75" customHeight="1" spans="1:35">
      <c r="A9" s="13"/>
      <c r="B9" s="145"/>
      <c r="C9" s="144"/>
      <c r="D9" s="152"/>
      <c r="E9" s="18" t="s">
        <v>99</v>
      </c>
      <c r="F9" s="12" t="s">
        <v>65</v>
      </c>
      <c r="G9" s="12" t="s">
        <v>66</v>
      </c>
      <c r="H9" s="10">
        <f t="shared" si="0"/>
        <v>58.05</v>
      </c>
      <c r="I9" s="16" t="s">
        <v>67</v>
      </c>
      <c r="J9" s="16" t="s">
        <v>68</v>
      </c>
      <c r="K9" s="156">
        <v>1</v>
      </c>
      <c r="L9" s="26" t="s">
        <v>69</v>
      </c>
      <c r="M9" s="16">
        <v>1.5</v>
      </c>
      <c r="N9" s="21" t="s">
        <v>70</v>
      </c>
      <c r="O9" s="16" t="s">
        <v>71</v>
      </c>
      <c r="P9" s="16" t="s">
        <v>72</v>
      </c>
      <c r="Q9" s="16" t="s">
        <v>73</v>
      </c>
      <c r="R9" s="16" t="s">
        <v>74</v>
      </c>
      <c r="S9" s="16" t="s">
        <v>75</v>
      </c>
      <c r="T9" s="16" t="s">
        <v>76</v>
      </c>
      <c r="U9" s="16" t="s">
        <v>77</v>
      </c>
      <c r="V9" s="16" t="s">
        <v>78</v>
      </c>
      <c r="W9" s="16" t="s">
        <v>79</v>
      </c>
      <c r="X9" s="16" t="s">
        <v>80</v>
      </c>
      <c r="Y9" s="26" t="s">
        <v>93</v>
      </c>
      <c r="Z9" s="35" t="s">
        <v>82</v>
      </c>
      <c r="AA9" s="87" t="s">
        <v>83</v>
      </c>
      <c r="AB9" s="35" t="s">
        <v>84</v>
      </c>
      <c r="AC9" s="13"/>
      <c r="AD9" s="13"/>
      <c r="AE9" s="13"/>
      <c r="AF9" s="13"/>
      <c r="AG9" s="13"/>
      <c r="AH9" s="13"/>
      <c r="AI9" s="13"/>
    </row>
    <row r="10" ht="69.75" customHeight="1" spans="1:35">
      <c r="A10" s="13"/>
      <c r="B10" s="145"/>
      <c r="C10" s="144"/>
      <c r="D10" s="12" t="s">
        <v>100</v>
      </c>
      <c r="E10" s="18" t="s">
        <v>101</v>
      </c>
      <c r="F10" s="12" t="s">
        <v>65</v>
      </c>
      <c r="G10" s="12" t="s">
        <v>66</v>
      </c>
      <c r="H10" s="10">
        <f t="shared" si="0"/>
        <v>58.05</v>
      </c>
      <c r="I10" s="16" t="s">
        <v>67</v>
      </c>
      <c r="J10" s="16" t="s">
        <v>68</v>
      </c>
      <c r="K10" s="156">
        <v>1</v>
      </c>
      <c r="L10" s="26" t="s">
        <v>69</v>
      </c>
      <c r="M10" s="16">
        <v>1.5</v>
      </c>
      <c r="N10" s="21" t="s">
        <v>70</v>
      </c>
      <c r="O10" s="16" t="s">
        <v>71</v>
      </c>
      <c r="P10" s="16" t="s">
        <v>72</v>
      </c>
      <c r="Q10" s="16" t="s">
        <v>73</v>
      </c>
      <c r="R10" s="16" t="s">
        <v>74</v>
      </c>
      <c r="S10" s="16" t="s">
        <v>75</v>
      </c>
      <c r="T10" s="16" t="s">
        <v>76</v>
      </c>
      <c r="U10" s="16" t="s">
        <v>77</v>
      </c>
      <c r="V10" s="16" t="s">
        <v>78</v>
      </c>
      <c r="W10" s="16" t="s">
        <v>79</v>
      </c>
      <c r="X10" s="16" t="s">
        <v>80</v>
      </c>
      <c r="Y10" s="26" t="s">
        <v>81</v>
      </c>
      <c r="Z10" s="35" t="s">
        <v>82</v>
      </c>
      <c r="AA10" s="87" t="s">
        <v>83</v>
      </c>
      <c r="AB10" s="35" t="s">
        <v>84</v>
      </c>
      <c r="AC10" s="13"/>
      <c r="AD10" s="13"/>
      <c r="AE10" s="13"/>
      <c r="AF10" s="13"/>
      <c r="AG10" s="13"/>
      <c r="AH10" s="13"/>
      <c r="AI10" s="13"/>
    </row>
    <row r="11" ht="69.75" customHeight="1" spans="1:35">
      <c r="A11" s="13"/>
      <c r="B11" s="145"/>
      <c r="C11" s="144"/>
      <c r="D11" s="152"/>
      <c r="E11" s="18" t="s">
        <v>102</v>
      </c>
      <c r="F11" s="12" t="s">
        <v>65</v>
      </c>
      <c r="G11" s="12" t="s">
        <v>66</v>
      </c>
      <c r="H11" s="10">
        <f t="shared" si="0"/>
        <v>58.05</v>
      </c>
      <c r="I11" s="16" t="s">
        <v>67</v>
      </c>
      <c r="J11" s="16" t="s">
        <v>68</v>
      </c>
      <c r="K11" s="156">
        <v>1</v>
      </c>
      <c r="L11" s="26" t="s">
        <v>69</v>
      </c>
      <c r="M11" s="16">
        <v>1.5</v>
      </c>
      <c r="N11" s="21" t="s">
        <v>70</v>
      </c>
      <c r="O11" s="16" t="s">
        <v>71</v>
      </c>
      <c r="P11" s="16" t="s">
        <v>72</v>
      </c>
      <c r="Q11" s="16" t="s">
        <v>73</v>
      </c>
      <c r="R11" s="16" t="s">
        <v>74</v>
      </c>
      <c r="S11" s="16" t="s">
        <v>75</v>
      </c>
      <c r="T11" s="16" t="s">
        <v>76</v>
      </c>
      <c r="U11" s="16" t="s">
        <v>77</v>
      </c>
      <c r="V11" s="16" t="s">
        <v>78</v>
      </c>
      <c r="W11" s="16" t="s">
        <v>79</v>
      </c>
      <c r="X11" s="16" t="s">
        <v>80</v>
      </c>
      <c r="Y11" s="26" t="s">
        <v>93</v>
      </c>
      <c r="Z11" s="35" t="s">
        <v>82</v>
      </c>
      <c r="AA11" s="87" t="s">
        <v>83</v>
      </c>
      <c r="AB11" s="35" t="s">
        <v>84</v>
      </c>
      <c r="AC11" s="13"/>
      <c r="AD11" s="13"/>
      <c r="AE11" s="13"/>
      <c r="AF11" s="13"/>
      <c r="AG11" s="13"/>
      <c r="AH11" s="13"/>
      <c r="AI11" s="13"/>
    </row>
    <row r="12" ht="69.75" customHeight="1" spans="1:35">
      <c r="A12" s="13"/>
      <c r="B12" s="145"/>
      <c r="C12" s="144"/>
      <c r="D12" s="12" t="s">
        <v>103</v>
      </c>
      <c r="E12" s="18" t="s">
        <v>104</v>
      </c>
      <c r="F12" s="12" t="s">
        <v>105</v>
      </c>
      <c r="G12" s="12" t="s">
        <v>106</v>
      </c>
      <c r="H12" s="10">
        <f>13*3+4.5+5.05+3.7</f>
        <v>52.25</v>
      </c>
      <c r="I12" s="16" t="s">
        <v>67</v>
      </c>
      <c r="J12" s="16" t="s">
        <v>68</v>
      </c>
      <c r="K12" s="156">
        <v>1</v>
      </c>
      <c r="L12" s="26" t="s">
        <v>69</v>
      </c>
      <c r="M12" s="16">
        <v>1.5</v>
      </c>
      <c r="N12" s="21" t="s">
        <v>70</v>
      </c>
      <c r="O12" s="16" t="s">
        <v>71</v>
      </c>
      <c r="P12" s="16" t="s">
        <v>107</v>
      </c>
      <c r="Q12" s="16" t="s">
        <v>73</v>
      </c>
      <c r="R12" s="16" t="s">
        <v>74</v>
      </c>
      <c r="S12" s="16" t="s">
        <v>75</v>
      </c>
      <c r="T12" s="16" t="s">
        <v>76</v>
      </c>
      <c r="U12" s="16" t="s">
        <v>77</v>
      </c>
      <c r="V12" s="16" t="s">
        <v>78</v>
      </c>
      <c r="W12" s="16" t="s">
        <v>79</v>
      </c>
      <c r="X12" s="16" t="s">
        <v>80</v>
      </c>
      <c r="Y12" s="26" t="s">
        <v>81</v>
      </c>
      <c r="Z12" s="35" t="s">
        <v>82</v>
      </c>
      <c r="AA12" s="87" t="s">
        <v>83</v>
      </c>
      <c r="AB12" s="35" t="s">
        <v>84</v>
      </c>
      <c r="AC12" s="13"/>
      <c r="AD12" s="13"/>
      <c r="AE12" s="13"/>
      <c r="AF12" s="13"/>
      <c r="AG12" s="13"/>
      <c r="AH12" s="13"/>
      <c r="AI12" s="13"/>
    </row>
    <row r="13" ht="69.75" customHeight="1" spans="1:35">
      <c r="A13" s="13"/>
      <c r="B13" s="145"/>
      <c r="C13" s="144"/>
      <c r="D13" s="152"/>
      <c r="E13" s="18" t="s">
        <v>108</v>
      </c>
      <c r="F13" s="12" t="s">
        <v>105</v>
      </c>
      <c r="G13" s="12" t="s">
        <v>106</v>
      </c>
      <c r="H13" s="10">
        <f>13*3+4.5+5.05+3.7</f>
        <v>52.25</v>
      </c>
      <c r="I13" s="16" t="s">
        <v>67</v>
      </c>
      <c r="J13" s="16" t="s">
        <v>68</v>
      </c>
      <c r="K13" s="156">
        <v>1</v>
      </c>
      <c r="L13" s="26" t="s">
        <v>69</v>
      </c>
      <c r="M13" s="16">
        <v>1.5</v>
      </c>
      <c r="N13" s="21" t="s">
        <v>70</v>
      </c>
      <c r="O13" s="16" t="s">
        <v>71</v>
      </c>
      <c r="P13" s="21" t="s">
        <v>107</v>
      </c>
      <c r="Q13" s="16" t="s">
        <v>73</v>
      </c>
      <c r="R13" s="16" t="s">
        <v>74</v>
      </c>
      <c r="S13" s="16" t="s">
        <v>75</v>
      </c>
      <c r="T13" s="16" t="s">
        <v>76</v>
      </c>
      <c r="U13" s="16" t="s">
        <v>77</v>
      </c>
      <c r="V13" s="16" t="s">
        <v>78</v>
      </c>
      <c r="W13" s="16" t="s">
        <v>79</v>
      </c>
      <c r="X13" s="16" t="s">
        <v>80</v>
      </c>
      <c r="Y13" s="26" t="s">
        <v>93</v>
      </c>
      <c r="Z13" s="35" t="s">
        <v>82</v>
      </c>
      <c r="AA13" s="87" t="s">
        <v>83</v>
      </c>
      <c r="AB13" s="35" t="s">
        <v>84</v>
      </c>
      <c r="AC13" s="13"/>
      <c r="AD13" s="13"/>
      <c r="AE13" s="13"/>
      <c r="AF13" s="13"/>
      <c r="AG13" s="13"/>
      <c r="AH13" s="13"/>
      <c r="AI13" s="13"/>
    </row>
    <row r="14" ht="69.75" customHeight="1" spans="1:35">
      <c r="A14" s="13"/>
      <c r="B14" s="145"/>
      <c r="C14" s="144"/>
      <c r="D14" s="12" t="s">
        <v>109</v>
      </c>
      <c r="E14" s="18" t="s">
        <v>110</v>
      </c>
      <c r="F14" s="12" t="s">
        <v>105</v>
      </c>
      <c r="G14" s="12" t="s">
        <v>106</v>
      </c>
      <c r="H14" s="10">
        <f>13*3+4.5+5.05+3.7</f>
        <v>52.25</v>
      </c>
      <c r="I14" s="16" t="s">
        <v>67</v>
      </c>
      <c r="J14" s="16" t="s">
        <v>68</v>
      </c>
      <c r="K14" s="156">
        <v>1</v>
      </c>
      <c r="L14" s="26" t="s">
        <v>69</v>
      </c>
      <c r="M14" s="16">
        <v>1.5</v>
      </c>
      <c r="N14" s="21" t="s">
        <v>70</v>
      </c>
      <c r="O14" s="16" t="s">
        <v>71</v>
      </c>
      <c r="P14" s="21" t="s">
        <v>107</v>
      </c>
      <c r="Q14" s="16" t="s">
        <v>73</v>
      </c>
      <c r="R14" s="16" t="s">
        <v>74</v>
      </c>
      <c r="S14" s="16" t="s">
        <v>75</v>
      </c>
      <c r="T14" s="16" t="s">
        <v>76</v>
      </c>
      <c r="U14" s="16" t="s">
        <v>77</v>
      </c>
      <c r="V14" s="16" t="s">
        <v>78</v>
      </c>
      <c r="W14" s="16" t="s">
        <v>79</v>
      </c>
      <c r="X14" s="16" t="s">
        <v>80</v>
      </c>
      <c r="Y14" s="26" t="s">
        <v>81</v>
      </c>
      <c r="Z14" s="35" t="s">
        <v>82</v>
      </c>
      <c r="AA14" s="87" t="s">
        <v>83</v>
      </c>
      <c r="AB14" s="35" t="s">
        <v>84</v>
      </c>
      <c r="AC14" s="13"/>
      <c r="AD14" s="13"/>
      <c r="AE14" s="13"/>
      <c r="AF14" s="13"/>
      <c r="AG14" s="13"/>
      <c r="AH14" s="13"/>
      <c r="AI14" s="13"/>
    </row>
    <row r="15" ht="69.75" customHeight="1" spans="1:35">
      <c r="A15" s="13"/>
      <c r="B15" s="145"/>
      <c r="C15" s="144"/>
      <c r="D15" s="152"/>
      <c r="E15" s="18" t="s">
        <v>111</v>
      </c>
      <c r="F15" s="12" t="s">
        <v>105</v>
      </c>
      <c r="G15" s="12" t="s">
        <v>106</v>
      </c>
      <c r="H15" s="10">
        <f>13*3+4.5+5.05+3.7</f>
        <v>52.25</v>
      </c>
      <c r="I15" s="16" t="s">
        <v>67</v>
      </c>
      <c r="J15" s="16" t="s">
        <v>68</v>
      </c>
      <c r="K15" s="156">
        <v>1</v>
      </c>
      <c r="L15" s="26" t="s">
        <v>69</v>
      </c>
      <c r="M15" s="16">
        <v>1.5</v>
      </c>
      <c r="N15" s="21" t="s">
        <v>70</v>
      </c>
      <c r="O15" s="16" t="s">
        <v>71</v>
      </c>
      <c r="P15" s="21" t="s">
        <v>107</v>
      </c>
      <c r="Q15" s="16" t="s">
        <v>73</v>
      </c>
      <c r="R15" s="16" t="s">
        <v>74</v>
      </c>
      <c r="S15" s="16" t="s">
        <v>75</v>
      </c>
      <c r="T15" s="16" t="s">
        <v>76</v>
      </c>
      <c r="U15" s="16" t="s">
        <v>77</v>
      </c>
      <c r="V15" s="16" t="s">
        <v>78</v>
      </c>
      <c r="W15" s="16" t="s">
        <v>79</v>
      </c>
      <c r="X15" s="16" t="s">
        <v>80</v>
      </c>
      <c r="Y15" s="26" t="s">
        <v>93</v>
      </c>
      <c r="Z15" s="35" t="s">
        <v>82</v>
      </c>
      <c r="AA15" s="87" t="s">
        <v>83</v>
      </c>
      <c r="AB15" s="35" t="s">
        <v>84</v>
      </c>
      <c r="AC15" s="13"/>
      <c r="AD15" s="13"/>
      <c r="AE15" s="13"/>
      <c r="AF15" s="13"/>
      <c r="AG15" s="13"/>
      <c r="AH15" s="13"/>
      <c r="AI15" s="13"/>
    </row>
    <row r="16" ht="69.75" customHeight="1" spans="1:35">
      <c r="A16" s="13"/>
      <c r="B16" s="145"/>
      <c r="C16" s="144"/>
      <c r="D16" s="12" t="s">
        <v>112</v>
      </c>
      <c r="E16" s="18" t="s">
        <v>113</v>
      </c>
      <c r="F16" s="12" t="s">
        <v>65</v>
      </c>
      <c r="G16" s="12" t="s">
        <v>114</v>
      </c>
      <c r="H16" s="10">
        <f>15*3+4.5+5.05+3.7</f>
        <v>58.25</v>
      </c>
      <c r="I16" s="16" t="s">
        <v>67</v>
      </c>
      <c r="J16" s="16" t="s">
        <v>68</v>
      </c>
      <c r="K16" s="156">
        <v>1</v>
      </c>
      <c r="L16" s="26" t="s">
        <v>69</v>
      </c>
      <c r="M16" s="16">
        <v>1.5</v>
      </c>
      <c r="N16" s="21" t="s">
        <v>70</v>
      </c>
      <c r="O16" s="16" t="s">
        <v>71</v>
      </c>
      <c r="P16" s="16" t="s">
        <v>72</v>
      </c>
      <c r="Q16" s="16" t="s">
        <v>73</v>
      </c>
      <c r="R16" s="16" t="s">
        <v>74</v>
      </c>
      <c r="S16" s="16" t="s">
        <v>75</v>
      </c>
      <c r="T16" s="16" t="s">
        <v>76</v>
      </c>
      <c r="U16" s="16" t="s">
        <v>77</v>
      </c>
      <c r="V16" s="16" t="s">
        <v>78</v>
      </c>
      <c r="W16" s="16" t="s">
        <v>79</v>
      </c>
      <c r="X16" s="16" t="s">
        <v>80</v>
      </c>
      <c r="Y16" s="26" t="s">
        <v>81</v>
      </c>
      <c r="Z16" s="35" t="s">
        <v>82</v>
      </c>
      <c r="AA16" s="87" t="s">
        <v>83</v>
      </c>
      <c r="AB16" s="35" t="s">
        <v>84</v>
      </c>
      <c r="AC16" s="13"/>
      <c r="AD16" s="13"/>
      <c r="AE16" s="13"/>
      <c r="AF16" s="13"/>
      <c r="AG16" s="13"/>
      <c r="AH16" s="13"/>
      <c r="AI16" s="13"/>
    </row>
    <row r="17" ht="69.75" customHeight="1" spans="1:35">
      <c r="A17" s="13"/>
      <c r="B17" s="145"/>
      <c r="C17" s="144"/>
      <c r="D17" s="152"/>
      <c r="E17" s="18" t="s">
        <v>115</v>
      </c>
      <c r="F17" s="12" t="s">
        <v>65</v>
      </c>
      <c r="G17" s="12" t="s">
        <v>114</v>
      </c>
      <c r="H17" s="10">
        <f>15*3+4.5+5.05+3.7</f>
        <v>58.25</v>
      </c>
      <c r="I17" s="16" t="s">
        <v>67</v>
      </c>
      <c r="J17" s="16" t="s">
        <v>68</v>
      </c>
      <c r="K17" s="156">
        <v>1</v>
      </c>
      <c r="L17" s="26" t="s">
        <v>69</v>
      </c>
      <c r="M17" s="16">
        <v>1.5</v>
      </c>
      <c r="N17" s="21" t="s">
        <v>70</v>
      </c>
      <c r="O17" s="16" t="s">
        <v>71</v>
      </c>
      <c r="P17" s="16" t="s">
        <v>72</v>
      </c>
      <c r="Q17" s="16" t="s">
        <v>73</v>
      </c>
      <c r="R17" s="16" t="s">
        <v>74</v>
      </c>
      <c r="S17" s="16" t="s">
        <v>75</v>
      </c>
      <c r="T17" s="16" t="s">
        <v>76</v>
      </c>
      <c r="U17" s="16" t="s">
        <v>77</v>
      </c>
      <c r="V17" s="16" t="s">
        <v>78</v>
      </c>
      <c r="W17" s="16" t="s">
        <v>79</v>
      </c>
      <c r="X17" s="16" t="s">
        <v>80</v>
      </c>
      <c r="Y17" s="26" t="s">
        <v>93</v>
      </c>
      <c r="Z17" s="35" t="s">
        <v>82</v>
      </c>
      <c r="AA17" s="87" t="s">
        <v>83</v>
      </c>
      <c r="AB17" s="35" t="s">
        <v>84</v>
      </c>
      <c r="AC17" s="13"/>
      <c r="AD17" s="13"/>
      <c r="AE17" s="13"/>
      <c r="AF17" s="13"/>
      <c r="AG17" s="13"/>
      <c r="AH17" s="13"/>
      <c r="AI17" s="13"/>
    </row>
    <row r="18" ht="69.75" customHeight="1" spans="1:35">
      <c r="A18" s="13"/>
      <c r="B18" s="145"/>
      <c r="C18" s="144"/>
      <c r="D18" s="12" t="s">
        <v>116</v>
      </c>
      <c r="E18" s="18" t="s">
        <v>117</v>
      </c>
      <c r="F18" s="12" t="s">
        <v>118</v>
      </c>
      <c r="G18" s="12" t="s">
        <v>119</v>
      </c>
      <c r="H18" s="10">
        <f>15*3+4.5+5.15</f>
        <v>54.65</v>
      </c>
      <c r="I18" s="16" t="s">
        <v>67</v>
      </c>
      <c r="J18" s="16" t="s">
        <v>68</v>
      </c>
      <c r="K18" s="156">
        <v>1</v>
      </c>
      <c r="L18" s="26" t="s">
        <v>69</v>
      </c>
      <c r="M18" s="16">
        <v>1.5</v>
      </c>
      <c r="N18" s="21" t="s">
        <v>70</v>
      </c>
      <c r="O18" s="16" t="s">
        <v>71</v>
      </c>
      <c r="P18" s="16" t="s">
        <v>120</v>
      </c>
      <c r="Q18" s="16" t="s">
        <v>73</v>
      </c>
      <c r="R18" s="16" t="s">
        <v>74</v>
      </c>
      <c r="S18" s="16" t="s">
        <v>75</v>
      </c>
      <c r="T18" s="16" t="s">
        <v>76</v>
      </c>
      <c r="U18" s="16" t="s">
        <v>77</v>
      </c>
      <c r="V18" s="16" t="s">
        <v>78</v>
      </c>
      <c r="W18" s="16" t="s">
        <v>79</v>
      </c>
      <c r="X18" s="16" t="s">
        <v>80</v>
      </c>
      <c r="Y18" s="26" t="s">
        <v>81</v>
      </c>
      <c r="Z18" s="35" t="s">
        <v>82</v>
      </c>
      <c r="AA18" s="87" t="s">
        <v>83</v>
      </c>
      <c r="AB18" s="35" t="s">
        <v>84</v>
      </c>
      <c r="AC18" s="13"/>
      <c r="AD18" s="13"/>
      <c r="AE18" s="13"/>
      <c r="AF18" s="13"/>
      <c r="AG18" s="13"/>
      <c r="AH18" s="13"/>
      <c r="AI18" s="13"/>
    </row>
    <row r="19" ht="69.75" customHeight="1" spans="1:35">
      <c r="A19" s="13"/>
      <c r="B19" s="145"/>
      <c r="C19" s="144"/>
      <c r="D19" s="152"/>
      <c r="E19" s="18" t="s">
        <v>121</v>
      </c>
      <c r="F19" s="12" t="s">
        <v>118</v>
      </c>
      <c r="G19" s="12" t="s">
        <v>119</v>
      </c>
      <c r="H19" s="10">
        <f>15*3+4.5+5.15</f>
        <v>54.65</v>
      </c>
      <c r="I19" s="16" t="s">
        <v>67</v>
      </c>
      <c r="J19" s="16" t="s">
        <v>68</v>
      </c>
      <c r="K19" s="156">
        <v>1</v>
      </c>
      <c r="L19" s="26" t="s">
        <v>69</v>
      </c>
      <c r="M19" s="16">
        <v>1.5</v>
      </c>
      <c r="N19" s="21" t="s">
        <v>70</v>
      </c>
      <c r="O19" s="16" t="s">
        <v>71</v>
      </c>
      <c r="P19" s="16" t="s">
        <v>120</v>
      </c>
      <c r="Q19" s="16" t="s">
        <v>73</v>
      </c>
      <c r="R19" s="16" t="s">
        <v>74</v>
      </c>
      <c r="S19" s="16" t="s">
        <v>75</v>
      </c>
      <c r="T19" s="16" t="s">
        <v>76</v>
      </c>
      <c r="U19" s="16" t="s">
        <v>77</v>
      </c>
      <c r="V19" s="16" t="s">
        <v>78</v>
      </c>
      <c r="W19" s="16" t="s">
        <v>79</v>
      </c>
      <c r="X19" s="16" t="s">
        <v>80</v>
      </c>
      <c r="Y19" s="26" t="s">
        <v>93</v>
      </c>
      <c r="Z19" s="35" t="s">
        <v>82</v>
      </c>
      <c r="AA19" s="87" t="s">
        <v>83</v>
      </c>
      <c r="AB19" s="35" t="s">
        <v>84</v>
      </c>
      <c r="AC19" s="13"/>
      <c r="AD19" s="13"/>
      <c r="AE19" s="13"/>
      <c r="AF19" s="13"/>
      <c r="AG19" s="13"/>
      <c r="AH19" s="13"/>
      <c r="AI19" s="13"/>
    </row>
    <row r="20" ht="69.75" customHeight="1" spans="1:35">
      <c r="A20" s="9"/>
      <c r="B20" s="143"/>
      <c r="C20" s="144"/>
      <c r="D20" s="12" t="s">
        <v>122</v>
      </c>
      <c r="E20" s="12" t="s">
        <v>123</v>
      </c>
      <c r="F20" s="21" t="s">
        <v>124</v>
      </c>
      <c r="G20" s="12" t="s">
        <v>125</v>
      </c>
      <c r="H20" s="153">
        <v>9.45</v>
      </c>
      <c r="I20" s="21" t="s">
        <v>67</v>
      </c>
      <c r="J20" s="21" t="s">
        <v>126</v>
      </c>
      <c r="K20" s="18">
        <v>1</v>
      </c>
      <c r="L20" s="35" t="s">
        <v>127</v>
      </c>
      <c r="M20" s="21" t="s">
        <v>128</v>
      </c>
      <c r="N20" s="21" t="s">
        <v>129</v>
      </c>
      <c r="O20" s="16" t="s">
        <v>130</v>
      </c>
      <c r="P20" s="35" t="s">
        <v>131</v>
      </c>
      <c r="Q20" s="35" t="s">
        <v>73</v>
      </c>
      <c r="R20" s="35" t="s">
        <v>132</v>
      </c>
      <c r="S20" s="35" t="s">
        <v>75</v>
      </c>
      <c r="T20" s="35" t="s">
        <v>133</v>
      </c>
      <c r="U20" s="21" t="s">
        <v>134</v>
      </c>
      <c r="V20" s="21" t="s">
        <v>78</v>
      </c>
      <c r="W20" s="21" t="s">
        <v>79</v>
      </c>
      <c r="X20" s="21" t="s">
        <v>135</v>
      </c>
      <c r="Y20" s="35" t="s">
        <v>93</v>
      </c>
      <c r="Z20" s="35" t="s">
        <v>136</v>
      </c>
      <c r="AA20" s="87" t="s">
        <v>83</v>
      </c>
      <c r="AB20" s="35" t="s">
        <v>137</v>
      </c>
      <c r="AC20" s="159"/>
      <c r="AD20" s="33"/>
      <c r="AE20" s="33"/>
      <c r="AF20" s="33"/>
      <c r="AG20" s="33"/>
      <c r="AH20" s="33"/>
      <c r="AI20" s="33"/>
    </row>
    <row r="21" ht="69.75" customHeight="1" spans="1:35">
      <c r="A21" s="13"/>
      <c r="B21" s="13"/>
      <c r="C21" s="154" t="s">
        <v>138</v>
      </c>
      <c r="D21" s="11" t="s">
        <v>139</v>
      </c>
      <c r="E21" s="18" t="s">
        <v>64</v>
      </c>
      <c r="F21" s="12" t="s">
        <v>140</v>
      </c>
      <c r="G21" s="12" t="s">
        <v>141</v>
      </c>
      <c r="H21" s="10">
        <v>64.05</v>
      </c>
      <c r="I21" s="16" t="s">
        <v>67</v>
      </c>
      <c r="J21" s="16" t="s">
        <v>68</v>
      </c>
      <c r="K21" s="156">
        <v>1</v>
      </c>
      <c r="L21" s="26" t="s">
        <v>69</v>
      </c>
      <c r="M21" s="16">
        <v>1.5</v>
      </c>
      <c r="N21" s="21" t="s">
        <v>70</v>
      </c>
      <c r="O21" s="16" t="s">
        <v>71</v>
      </c>
      <c r="P21" s="16" t="s">
        <v>142</v>
      </c>
      <c r="Q21" s="16" t="s">
        <v>73</v>
      </c>
      <c r="R21" s="16" t="s">
        <v>74</v>
      </c>
      <c r="S21" s="16" t="s">
        <v>75</v>
      </c>
      <c r="T21" s="16" t="s">
        <v>76</v>
      </c>
      <c r="U21" s="16" t="s">
        <v>77</v>
      </c>
      <c r="V21" s="16" t="s">
        <v>78</v>
      </c>
      <c r="W21" s="16" t="s">
        <v>79</v>
      </c>
      <c r="X21" s="16" t="s">
        <v>80</v>
      </c>
      <c r="Y21" s="26" t="s">
        <v>81</v>
      </c>
      <c r="Z21" s="35" t="s">
        <v>82</v>
      </c>
      <c r="AA21" s="87" t="s">
        <v>83</v>
      </c>
      <c r="AB21" s="35" t="s">
        <v>84</v>
      </c>
      <c r="AC21" s="13"/>
      <c r="AD21" s="13"/>
      <c r="AE21" s="13"/>
      <c r="AF21" s="13"/>
      <c r="AG21" s="13"/>
      <c r="AH21" s="13"/>
      <c r="AI21" s="13"/>
    </row>
    <row r="22" ht="69.75" customHeight="1" spans="1:35">
      <c r="A22" s="13"/>
      <c r="B22" s="13"/>
      <c r="C22" s="20"/>
      <c r="D22" s="13"/>
      <c r="E22" s="18" t="s">
        <v>92</v>
      </c>
      <c r="F22" s="18" t="s">
        <v>140</v>
      </c>
      <c r="G22" s="12" t="s">
        <v>141</v>
      </c>
      <c r="H22" s="10">
        <v>64.05</v>
      </c>
      <c r="I22" s="16" t="s">
        <v>67</v>
      </c>
      <c r="J22" s="16" t="s">
        <v>68</v>
      </c>
      <c r="K22" s="156">
        <v>1</v>
      </c>
      <c r="L22" s="26" t="s">
        <v>69</v>
      </c>
      <c r="M22" s="16">
        <v>1.5</v>
      </c>
      <c r="N22" s="21" t="s">
        <v>70</v>
      </c>
      <c r="O22" s="16" t="s">
        <v>71</v>
      </c>
      <c r="P22" s="16" t="s">
        <v>142</v>
      </c>
      <c r="Q22" s="16" t="s">
        <v>73</v>
      </c>
      <c r="R22" s="16" t="s">
        <v>74</v>
      </c>
      <c r="S22" s="16" t="s">
        <v>75</v>
      </c>
      <c r="T22" s="16" t="s">
        <v>76</v>
      </c>
      <c r="U22" s="16" t="s">
        <v>77</v>
      </c>
      <c r="V22" s="16" t="s">
        <v>78</v>
      </c>
      <c r="W22" s="16" t="s">
        <v>79</v>
      </c>
      <c r="X22" s="16" t="s">
        <v>80</v>
      </c>
      <c r="Y22" s="26" t="s">
        <v>93</v>
      </c>
      <c r="Z22" s="35" t="s">
        <v>82</v>
      </c>
      <c r="AA22" s="87" t="s">
        <v>83</v>
      </c>
      <c r="AB22" s="35" t="s">
        <v>84</v>
      </c>
      <c r="AC22" s="13"/>
      <c r="AD22" s="13"/>
      <c r="AE22" s="13"/>
      <c r="AF22" s="13"/>
      <c r="AG22" s="13"/>
      <c r="AH22" s="13"/>
      <c r="AI22" s="13"/>
    </row>
    <row r="23" ht="69.75" customHeight="1" spans="1:35">
      <c r="A23" s="13"/>
      <c r="B23" s="13"/>
      <c r="C23" s="20"/>
      <c r="D23" s="11" t="s">
        <v>143</v>
      </c>
      <c r="E23" s="18" t="s">
        <v>95</v>
      </c>
      <c r="F23" s="18" t="s">
        <v>140</v>
      </c>
      <c r="G23" s="12" t="s">
        <v>141</v>
      </c>
      <c r="H23" s="10">
        <v>64.05</v>
      </c>
      <c r="I23" s="16" t="s">
        <v>67</v>
      </c>
      <c r="J23" s="16" t="s">
        <v>68</v>
      </c>
      <c r="K23" s="156">
        <v>1</v>
      </c>
      <c r="L23" s="26" t="s">
        <v>69</v>
      </c>
      <c r="M23" s="16">
        <v>1.5</v>
      </c>
      <c r="N23" s="21" t="s">
        <v>70</v>
      </c>
      <c r="O23" s="16" t="s">
        <v>71</v>
      </c>
      <c r="P23" s="16" t="s">
        <v>142</v>
      </c>
      <c r="Q23" s="16" t="s">
        <v>73</v>
      </c>
      <c r="R23" s="16" t="s">
        <v>74</v>
      </c>
      <c r="S23" s="16" t="s">
        <v>75</v>
      </c>
      <c r="T23" s="16" t="s">
        <v>76</v>
      </c>
      <c r="U23" s="16" t="s">
        <v>77</v>
      </c>
      <c r="V23" s="12">
        <v>1800</v>
      </c>
      <c r="W23" s="16" t="s">
        <v>79</v>
      </c>
      <c r="X23" s="16" t="s">
        <v>80</v>
      </c>
      <c r="Y23" s="26" t="s">
        <v>81</v>
      </c>
      <c r="Z23" s="35" t="s">
        <v>82</v>
      </c>
      <c r="AA23" s="87" t="s">
        <v>83</v>
      </c>
      <c r="AB23" s="35" t="s">
        <v>84</v>
      </c>
      <c r="AC23" s="13"/>
      <c r="AD23" s="13"/>
      <c r="AE23" s="13"/>
      <c r="AF23" s="13"/>
      <c r="AG23" s="13"/>
      <c r="AH23" s="13"/>
      <c r="AI23" s="13"/>
    </row>
    <row r="24" ht="69.75" customHeight="1" spans="1:35">
      <c r="A24" s="13"/>
      <c r="B24" s="13"/>
      <c r="C24" s="20"/>
      <c r="D24" s="13"/>
      <c r="E24" s="18" t="s">
        <v>96</v>
      </c>
      <c r="F24" s="18" t="s">
        <v>140</v>
      </c>
      <c r="G24" s="12" t="s">
        <v>141</v>
      </c>
      <c r="H24" s="10">
        <v>64.05</v>
      </c>
      <c r="I24" s="16" t="s">
        <v>67</v>
      </c>
      <c r="J24" s="16" t="s">
        <v>68</v>
      </c>
      <c r="K24" s="156">
        <v>1</v>
      </c>
      <c r="L24" s="26" t="s">
        <v>69</v>
      </c>
      <c r="M24" s="16">
        <v>1.5</v>
      </c>
      <c r="N24" s="21" t="s">
        <v>70</v>
      </c>
      <c r="O24" s="16" t="s">
        <v>71</v>
      </c>
      <c r="P24" s="16" t="s">
        <v>142</v>
      </c>
      <c r="Q24" s="16" t="s">
        <v>73</v>
      </c>
      <c r="R24" s="16" t="s">
        <v>74</v>
      </c>
      <c r="S24" s="16" t="s">
        <v>75</v>
      </c>
      <c r="T24" s="16" t="s">
        <v>76</v>
      </c>
      <c r="U24" s="16" t="s">
        <v>77</v>
      </c>
      <c r="V24" s="12">
        <v>1800</v>
      </c>
      <c r="W24" s="16" t="s">
        <v>79</v>
      </c>
      <c r="X24" s="16" t="s">
        <v>80</v>
      </c>
      <c r="Y24" s="26" t="s">
        <v>93</v>
      </c>
      <c r="Z24" s="35" t="s">
        <v>82</v>
      </c>
      <c r="AA24" s="87" t="s">
        <v>83</v>
      </c>
      <c r="AB24" s="35" t="s">
        <v>84</v>
      </c>
      <c r="AC24" s="13"/>
      <c r="AD24" s="13"/>
      <c r="AE24" s="13"/>
      <c r="AF24" s="13"/>
      <c r="AG24" s="13"/>
      <c r="AH24" s="13"/>
      <c r="AI24" s="13"/>
    </row>
    <row r="25" ht="69.75" customHeight="1" spans="1:35">
      <c r="A25" s="13"/>
      <c r="B25" s="13"/>
      <c r="C25" s="20"/>
      <c r="D25" s="11" t="s">
        <v>144</v>
      </c>
      <c r="E25" s="18" t="s">
        <v>98</v>
      </c>
      <c r="F25" s="12" t="s">
        <v>140</v>
      </c>
      <c r="G25" s="12" t="s">
        <v>141</v>
      </c>
      <c r="H25" s="10">
        <v>64.05</v>
      </c>
      <c r="I25" s="16" t="s">
        <v>67</v>
      </c>
      <c r="J25" s="16" t="s">
        <v>68</v>
      </c>
      <c r="K25" s="156">
        <v>1</v>
      </c>
      <c r="L25" s="26" t="s">
        <v>69</v>
      </c>
      <c r="M25" s="16">
        <v>1.5</v>
      </c>
      <c r="N25" s="21" t="s">
        <v>70</v>
      </c>
      <c r="O25" s="16" t="s">
        <v>71</v>
      </c>
      <c r="P25" s="16" t="s">
        <v>142</v>
      </c>
      <c r="Q25" s="16" t="s">
        <v>73</v>
      </c>
      <c r="R25" s="16" t="s">
        <v>74</v>
      </c>
      <c r="S25" s="16" t="s">
        <v>75</v>
      </c>
      <c r="T25" s="16" t="s">
        <v>76</v>
      </c>
      <c r="U25" s="16" t="s">
        <v>77</v>
      </c>
      <c r="V25" s="12">
        <v>1800</v>
      </c>
      <c r="W25" s="16" t="s">
        <v>79</v>
      </c>
      <c r="X25" s="16" t="s">
        <v>80</v>
      </c>
      <c r="Y25" s="26" t="s">
        <v>81</v>
      </c>
      <c r="Z25" s="35" t="s">
        <v>82</v>
      </c>
      <c r="AA25" s="87" t="s">
        <v>83</v>
      </c>
      <c r="AB25" s="35" t="s">
        <v>84</v>
      </c>
      <c r="AC25" s="13"/>
      <c r="AD25" s="13"/>
      <c r="AE25" s="13"/>
      <c r="AF25" s="13"/>
      <c r="AG25" s="13"/>
      <c r="AH25" s="13"/>
      <c r="AI25" s="13"/>
    </row>
    <row r="26" ht="69.75" customHeight="1" spans="1:35">
      <c r="A26" s="13"/>
      <c r="B26" s="13"/>
      <c r="C26" s="20"/>
      <c r="D26" s="13"/>
      <c r="E26" s="18" t="s">
        <v>99</v>
      </c>
      <c r="F26" s="18" t="s">
        <v>140</v>
      </c>
      <c r="G26" s="12" t="s">
        <v>141</v>
      </c>
      <c r="H26" s="10">
        <v>64.05</v>
      </c>
      <c r="I26" s="16" t="s">
        <v>67</v>
      </c>
      <c r="J26" s="16" t="s">
        <v>68</v>
      </c>
      <c r="K26" s="156">
        <v>1</v>
      </c>
      <c r="L26" s="26" t="s">
        <v>69</v>
      </c>
      <c r="M26" s="16">
        <v>1.5</v>
      </c>
      <c r="N26" s="21" t="s">
        <v>70</v>
      </c>
      <c r="O26" s="16" t="s">
        <v>71</v>
      </c>
      <c r="P26" s="16" t="s">
        <v>142</v>
      </c>
      <c r="Q26" s="16" t="s">
        <v>73</v>
      </c>
      <c r="R26" s="16" t="s">
        <v>74</v>
      </c>
      <c r="S26" s="16" t="s">
        <v>75</v>
      </c>
      <c r="T26" s="16" t="s">
        <v>76</v>
      </c>
      <c r="U26" s="16" t="s">
        <v>77</v>
      </c>
      <c r="V26" s="12">
        <v>1800</v>
      </c>
      <c r="W26" s="16" t="s">
        <v>79</v>
      </c>
      <c r="X26" s="16" t="s">
        <v>80</v>
      </c>
      <c r="Y26" s="26" t="s">
        <v>93</v>
      </c>
      <c r="Z26" s="35" t="s">
        <v>82</v>
      </c>
      <c r="AA26" s="87" t="s">
        <v>83</v>
      </c>
      <c r="AB26" s="35" t="s">
        <v>84</v>
      </c>
      <c r="AC26" s="13"/>
      <c r="AD26" s="13"/>
      <c r="AE26" s="13"/>
      <c r="AF26" s="13"/>
      <c r="AG26" s="13"/>
      <c r="AH26" s="13"/>
      <c r="AI26" s="13"/>
    </row>
    <row r="27" ht="69.75" customHeight="1" spans="1:35">
      <c r="A27" s="13"/>
      <c r="B27" s="13"/>
      <c r="C27" s="20"/>
      <c r="D27" s="11" t="s">
        <v>145</v>
      </c>
      <c r="E27" s="18" t="s">
        <v>101</v>
      </c>
      <c r="F27" s="12" t="s">
        <v>118</v>
      </c>
      <c r="G27" s="12" t="s">
        <v>146</v>
      </c>
      <c r="H27" s="10">
        <v>55.05</v>
      </c>
      <c r="I27" s="16" t="s">
        <v>67</v>
      </c>
      <c r="J27" s="16" t="s">
        <v>68</v>
      </c>
      <c r="K27" s="156">
        <v>1</v>
      </c>
      <c r="L27" s="26" t="s">
        <v>69</v>
      </c>
      <c r="M27" s="16">
        <v>1.5</v>
      </c>
      <c r="N27" s="21" t="s">
        <v>70</v>
      </c>
      <c r="O27" s="16" t="s">
        <v>71</v>
      </c>
      <c r="P27" s="16" t="s">
        <v>147</v>
      </c>
      <c r="Q27" s="16" t="s">
        <v>73</v>
      </c>
      <c r="R27" s="16" t="s">
        <v>74</v>
      </c>
      <c r="S27" s="16" t="s">
        <v>75</v>
      </c>
      <c r="T27" s="16" t="s">
        <v>76</v>
      </c>
      <c r="U27" s="16" t="s">
        <v>77</v>
      </c>
      <c r="V27" s="12">
        <v>1800</v>
      </c>
      <c r="W27" s="16" t="s">
        <v>79</v>
      </c>
      <c r="X27" s="16" t="s">
        <v>80</v>
      </c>
      <c r="Y27" s="26" t="s">
        <v>81</v>
      </c>
      <c r="Z27" s="35" t="s">
        <v>82</v>
      </c>
      <c r="AA27" s="87" t="s">
        <v>83</v>
      </c>
      <c r="AB27" s="35" t="s">
        <v>84</v>
      </c>
      <c r="AC27" s="13"/>
      <c r="AD27" s="13"/>
      <c r="AE27" s="13"/>
      <c r="AF27" s="13"/>
      <c r="AG27" s="13"/>
      <c r="AH27" s="13"/>
      <c r="AI27" s="13"/>
    </row>
    <row r="28" ht="69.75" customHeight="1" spans="1:35">
      <c r="A28" s="13"/>
      <c r="B28" s="13"/>
      <c r="C28" s="20"/>
      <c r="D28" s="13"/>
      <c r="E28" s="18" t="s">
        <v>102</v>
      </c>
      <c r="F28" s="12" t="s">
        <v>118</v>
      </c>
      <c r="G28" s="12" t="s">
        <v>148</v>
      </c>
      <c r="H28" s="10">
        <v>55.05</v>
      </c>
      <c r="I28" s="16" t="s">
        <v>67</v>
      </c>
      <c r="J28" s="16" t="s">
        <v>68</v>
      </c>
      <c r="K28" s="156">
        <v>1</v>
      </c>
      <c r="L28" s="26" t="s">
        <v>69</v>
      </c>
      <c r="M28" s="16">
        <v>1.5</v>
      </c>
      <c r="N28" s="21" t="s">
        <v>70</v>
      </c>
      <c r="O28" s="16" t="s">
        <v>71</v>
      </c>
      <c r="P28" s="16" t="s">
        <v>147</v>
      </c>
      <c r="Q28" s="16" t="s">
        <v>73</v>
      </c>
      <c r="R28" s="16" t="s">
        <v>74</v>
      </c>
      <c r="S28" s="16" t="s">
        <v>75</v>
      </c>
      <c r="T28" s="16" t="s">
        <v>76</v>
      </c>
      <c r="U28" s="16" t="s">
        <v>77</v>
      </c>
      <c r="V28" s="12">
        <v>1800</v>
      </c>
      <c r="W28" s="16" t="s">
        <v>79</v>
      </c>
      <c r="X28" s="16" t="s">
        <v>80</v>
      </c>
      <c r="Y28" s="26" t="s">
        <v>93</v>
      </c>
      <c r="Z28" s="35" t="s">
        <v>82</v>
      </c>
      <c r="AA28" s="87" t="s">
        <v>83</v>
      </c>
      <c r="AB28" s="35" t="s">
        <v>84</v>
      </c>
      <c r="AC28" s="13"/>
      <c r="AD28" s="13"/>
      <c r="AE28" s="13"/>
      <c r="AF28" s="13"/>
      <c r="AG28" s="13"/>
      <c r="AH28" s="13"/>
      <c r="AI28" s="13"/>
    </row>
    <row r="29" ht="69.75" customHeight="1" spans="1:35">
      <c r="A29" s="9"/>
      <c r="B29" s="9"/>
      <c r="C29" s="20"/>
      <c r="D29" s="11" t="s">
        <v>149</v>
      </c>
      <c r="E29" s="18" t="s">
        <v>104</v>
      </c>
      <c r="F29" s="12" t="s">
        <v>118</v>
      </c>
      <c r="G29" s="12" t="s">
        <v>148</v>
      </c>
      <c r="H29" s="10">
        <v>55.05</v>
      </c>
      <c r="I29" s="16" t="s">
        <v>67</v>
      </c>
      <c r="J29" s="16" t="s">
        <v>68</v>
      </c>
      <c r="K29" s="156">
        <v>1</v>
      </c>
      <c r="L29" s="26" t="s">
        <v>69</v>
      </c>
      <c r="M29" s="16">
        <v>1.5</v>
      </c>
      <c r="N29" s="21" t="s">
        <v>70</v>
      </c>
      <c r="O29" s="16" t="s">
        <v>71</v>
      </c>
      <c r="P29" s="16" t="s">
        <v>147</v>
      </c>
      <c r="Q29" s="16" t="s">
        <v>73</v>
      </c>
      <c r="R29" s="16" t="s">
        <v>74</v>
      </c>
      <c r="S29" s="16" t="s">
        <v>75</v>
      </c>
      <c r="T29" s="16" t="s">
        <v>76</v>
      </c>
      <c r="U29" s="16" t="s">
        <v>77</v>
      </c>
      <c r="V29" s="12">
        <v>1800</v>
      </c>
      <c r="W29" s="16" t="s">
        <v>79</v>
      </c>
      <c r="X29" s="16" t="s">
        <v>80</v>
      </c>
      <c r="Y29" s="26" t="s">
        <v>81</v>
      </c>
      <c r="Z29" s="35" t="s">
        <v>82</v>
      </c>
      <c r="AA29" s="87" t="s">
        <v>83</v>
      </c>
      <c r="AB29" s="35" t="s">
        <v>84</v>
      </c>
      <c r="AC29" s="159"/>
      <c r="AD29" s="33"/>
      <c r="AE29" s="33"/>
      <c r="AF29" s="33"/>
      <c r="AG29" s="33"/>
      <c r="AH29" s="33"/>
      <c r="AI29" s="33"/>
    </row>
    <row r="30" ht="69.75" customHeight="1" spans="1:35">
      <c r="A30" s="9"/>
      <c r="B30" s="9"/>
      <c r="C30" s="20"/>
      <c r="D30" s="13"/>
      <c r="E30" s="18" t="s">
        <v>108</v>
      </c>
      <c r="F30" s="12" t="s">
        <v>118</v>
      </c>
      <c r="G30" s="12" t="s">
        <v>148</v>
      </c>
      <c r="H30" s="10">
        <v>55.05</v>
      </c>
      <c r="I30" s="16" t="s">
        <v>67</v>
      </c>
      <c r="J30" s="16" t="s">
        <v>68</v>
      </c>
      <c r="K30" s="156">
        <v>1</v>
      </c>
      <c r="L30" s="26" t="s">
        <v>69</v>
      </c>
      <c r="M30" s="16">
        <v>1.5</v>
      </c>
      <c r="N30" s="21" t="s">
        <v>70</v>
      </c>
      <c r="O30" s="16" t="s">
        <v>71</v>
      </c>
      <c r="P30" s="16" t="s">
        <v>147</v>
      </c>
      <c r="Q30" s="16" t="s">
        <v>73</v>
      </c>
      <c r="R30" s="16" t="s">
        <v>74</v>
      </c>
      <c r="S30" s="16" t="s">
        <v>75</v>
      </c>
      <c r="T30" s="16" t="s">
        <v>76</v>
      </c>
      <c r="U30" s="16" t="s">
        <v>77</v>
      </c>
      <c r="V30" s="12">
        <v>1800</v>
      </c>
      <c r="W30" s="16" t="s">
        <v>79</v>
      </c>
      <c r="X30" s="16" t="s">
        <v>80</v>
      </c>
      <c r="Y30" s="26" t="s">
        <v>93</v>
      </c>
      <c r="Z30" s="35" t="s">
        <v>82</v>
      </c>
      <c r="AA30" s="87" t="s">
        <v>83</v>
      </c>
      <c r="AB30" s="35" t="s">
        <v>84</v>
      </c>
      <c r="AC30" s="159"/>
      <c r="AD30" s="33"/>
      <c r="AE30" s="33"/>
      <c r="AF30" s="33"/>
      <c r="AG30" s="33"/>
      <c r="AH30" s="33"/>
      <c r="AI30" s="33"/>
    </row>
    <row r="31" ht="69.75" customHeight="1" spans="1:35">
      <c r="A31" s="9"/>
      <c r="B31" s="9"/>
      <c r="C31" s="20"/>
      <c r="D31" s="11" t="s">
        <v>150</v>
      </c>
      <c r="E31" s="18" t="s">
        <v>110</v>
      </c>
      <c r="F31" s="12" t="s">
        <v>118</v>
      </c>
      <c r="G31" s="12" t="s">
        <v>148</v>
      </c>
      <c r="H31" s="10">
        <v>55.05</v>
      </c>
      <c r="I31" s="16" t="s">
        <v>67</v>
      </c>
      <c r="J31" s="16" t="s">
        <v>68</v>
      </c>
      <c r="K31" s="156">
        <v>1</v>
      </c>
      <c r="L31" s="26" t="s">
        <v>69</v>
      </c>
      <c r="M31" s="16">
        <v>1.5</v>
      </c>
      <c r="N31" s="21" t="s">
        <v>70</v>
      </c>
      <c r="O31" s="16" t="s">
        <v>71</v>
      </c>
      <c r="P31" s="16" t="s">
        <v>147</v>
      </c>
      <c r="Q31" s="16" t="s">
        <v>73</v>
      </c>
      <c r="R31" s="16" t="s">
        <v>74</v>
      </c>
      <c r="S31" s="16" t="s">
        <v>75</v>
      </c>
      <c r="T31" s="16" t="s">
        <v>76</v>
      </c>
      <c r="U31" s="16" t="s">
        <v>77</v>
      </c>
      <c r="V31" s="12">
        <v>1800</v>
      </c>
      <c r="W31" s="16" t="s">
        <v>79</v>
      </c>
      <c r="X31" s="16" t="s">
        <v>80</v>
      </c>
      <c r="Y31" s="26" t="s">
        <v>81</v>
      </c>
      <c r="Z31" s="35" t="s">
        <v>82</v>
      </c>
      <c r="AA31" s="87" t="s">
        <v>83</v>
      </c>
      <c r="AB31" s="35" t="s">
        <v>84</v>
      </c>
      <c r="AC31" s="159"/>
      <c r="AD31" s="33"/>
      <c r="AE31" s="33"/>
      <c r="AF31" s="33"/>
      <c r="AG31" s="33"/>
      <c r="AH31" s="33"/>
      <c r="AI31" s="33"/>
    </row>
    <row r="32" ht="69.75" customHeight="1" spans="1:35">
      <c r="A32" s="9"/>
      <c r="B32" s="9"/>
      <c r="C32" s="20"/>
      <c r="D32" s="13"/>
      <c r="E32" s="18" t="s">
        <v>111</v>
      </c>
      <c r="F32" s="12" t="s">
        <v>118</v>
      </c>
      <c r="G32" s="12" t="s">
        <v>148</v>
      </c>
      <c r="H32" s="10">
        <v>55.05</v>
      </c>
      <c r="I32" s="16" t="s">
        <v>67</v>
      </c>
      <c r="J32" s="16" t="s">
        <v>68</v>
      </c>
      <c r="K32" s="156">
        <v>1</v>
      </c>
      <c r="L32" s="26" t="s">
        <v>69</v>
      </c>
      <c r="M32" s="16">
        <v>1.5</v>
      </c>
      <c r="N32" s="21" t="s">
        <v>70</v>
      </c>
      <c r="O32" s="16" t="s">
        <v>71</v>
      </c>
      <c r="P32" s="16" t="s">
        <v>147</v>
      </c>
      <c r="Q32" s="16" t="s">
        <v>73</v>
      </c>
      <c r="R32" s="16" t="s">
        <v>74</v>
      </c>
      <c r="S32" s="16" t="s">
        <v>75</v>
      </c>
      <c r="T32" s="16" t="s">
        <v>76</v>
      </c>
      <c r="U32" s="16" t="s">
        <v>77</v>
      </c>
      <c r="V32" s="16" t="s">
        <v>78</v>
      </c>
      <c r="W32" s="16" t="s">
        <v>79</v>
      </c>
      <c r="X32" s="16" t="s">
        <v>80</v>
      </c>
      <c r="Y32" s="26" t="s">
        <v>93</v>
      </c>
      <c r="Z32" s="35" t="s">
        <v>82</v>
      </c>
      <c r="AA32" s="87" t="s">
        <v>83</v>
      </c>
      <c r="AB32" s="35" t="s">
        <v>84</v>
      </c>
      <c r="AC32" s="159"/>
      <c r="AD32" s="33"/>
      <c r="AE32" s="33"/>
      <c r="AF32" s="33"/>
      <c r="AG32" s="33"/>
      <c r="AH32" s="33"/>
      <c r="AI32" s="33"/>
    </row>
    <row r="33" ht="69.75" customHeight="1" spans="1:35">
      <c r="A33" s="9"/>
      <c r="B33" s="9"/>
      <c r="C33" s="20"/>
      <c r="D33" s="11" t="s">
        <v>151</v>
      </c>
      <c r="E33" s="18" t="s">
        <v>113</v>
      </c>
      <c r="F33" s="12" t="s">
        <v>118</v>
      </c>
      <c r="G33" s="12" t="s">
        <v>148</v>
      </c>
      <c r="H33" s="10">
        <v>55.05</v>
      </c>
      <c r="I33" s="16" t="s">
        <v>67</v>
      </c>
      <c r="J33" s="16" t="s">
        <v>68</v>
      </c>
      <c r="K33" s="156">
        <v>1</v>
      </c>
      <c r="L33" s="26" t="s">
        <v>69</v>
      </c>
      <c r="M33" s="16">
        <v>1.5</v>
      </c>
      <c r="N33" s="21" t="s">
        <v>70</v>
      </c>
      <c r="O33" s="16" t="s">
        <v>71</v>
      </c>
      <c r="P33" s="16" t="s">
        <v>147</v>
      </c>
      <c r="Q33" s="16" t="s">
        <v>73</v>
      </c>
      <c r="R33" s="16" t="s">
        <v>74</v>
      </c>
      <c r="S33" s="16" t="s">
        <v>75</v>
      </c>
      <c r="T33" s="16" t="s">
        <v>76</v>
      </c>
      <c r="U33" s="16" t="s">
        <v>77</v>
      </c>
      <c r="V33" s="16" t="s">
        <v>78</v>
      </c>
      <c r="W33" s="16" t="s">
        <v>79</v>
      </c>
      <c r="X33" s="16" t="s">
        <v>80</v>
      </c>
      <c r="Y33" s="26" t="s">
        <v>81</v>
      </c>
      <c r="Z33" s="35" t="s">
        <v>82</v>
      </c>
      <c r="AA33" s="87" t="s">
        <v>83</v>
      </c>
      <c r="AB33" s="35" t="s">
        <v>84</v>
      </c>
      <c r="AC33" s="159"/>
      <c r="AD33" s="33"/>
      <c r="AE33" s="33"/>
      <c r="AF33" s="33"/>
      <c r="AG33" s="33"/>
      <c r="AH33" s="33"/>
      <c r="AI33" s="33"/>
    </row>
    <row r="34" ht="69.75" customHeight="1" spans="1:35">
      <c r="A34" s="9"/>
      <c r="B34" s="9"/>
      <c r="C34" s="20"/>
      <c r="D34" s="13"/>
      <c r="E34" s="18" t="s">
        <v>115</v>
      </c>
      <c r="F34" s="12" t="s">
        <v>118</v>
      </c>
      <c r="G34" s="12" t="s">
        <v>148</v>
      </c>
      <c r="H34" s="10">
        <v>55.05</v>
      </c>
      <c r="I34" s="16" t="s">
        <v>67</v>
      </c>
      <c r="J34" s="16" t="s">
        <v>68</v>
      </c>
      <c r="K34" s="156">
        <v>1</v>
      </c>
      <c r="L34" s="26" t="s">
        <v>69</v>
      </c>
      <c r="M34" s="16">
        <v>1.5</v>
      </c>
      <c r="N34" s="21" t="s">
        <v>70</v>
      </c>
      <c r="O34" s="16" t="s">
        <v>71</v>
      </c>
      <c r="P34" s="16" t="s">
        <v>147</v>
      </c>
      <c r="Q34" s="16" t="s">
        <v>73</v>
      </c>
      <c r="R34" s="16" t="s">
        <v>74</v>
      </c>
      <c r="S34" s="16" t="s">
        <v>75</v>
      </c>
      <c r="T34" s="16" t="s">
        <v>76</v>
      </c>
      <c r="U34" s="16" t="s">
        <v>77</v>
      </c>
      <c r="V34" s="12">
        <v>1800</v>
      </c>
      <c r="W34" s="16" t="s">
        <v>79</v>
      </c>
      <c r="X34" s="16" t="s">
        <v>80</v>
      </c>
      <c r="Y34" s="26" t="s">
        <v>93</v>
      </c>
      <c r="Z34" s="35" t="s">
        <v>82</v>
      </c>
      <c r="AA34" s="87" t="s">
        <v>83</v>
      </c>
      <c r="AB34" s="35" t="s">
        <v>84</v>
      </c>
      <c r="AC34" s="159"/>
      <c r="AD34" s="33"/>
      <c r="AE34" s="33"/>
      <c r="AF34" s="33"/>
      <c r="AG34" s="33"/>
      <c r="AH34" s="33"/>
      <c r="AI34" s="33"/>
    </row>
    <row r="35" ht="69.75" customHeight="1" spans="1:35">
      <c r="A35" s="9"/>
      <c r="B35" s="9"/>
      <c r="C35" s="20"/>
      <c r="D35" s="11" t="s">
        <v>152</v>
      </c>
      <c r="E35" s="18" t="s">
        <v>117</v>
      </c>
      <c r="F35" s="12" t="s">
        <v>118</v>
      </c>
      <c r="G35" s="12" t="s">
        <v>148</v>
      </c>
      <c r="H35" s="10">
        <v>55.05</v>
      </c>
      <c r="I35" s="16" t="s">
        <v>67</v>
      </c>
      <c r="J35" s="16" t="s">
        <v>68</v>
      </c>
      <c r="K35" s="156">
        <v>1</v>
      </c>
      <c r="L35" s="26" t="s">
        <v>69</v>
      </c>
      <c r="M35" s="16">
        <v>1.5</v>
      </c>
      <c r="N35" s="21" t="s">
        <v>70</v>
      </c>
      <c r="O35" s="16" t="s">
        <v>71</v>
      </c>
      <c r="P35" s="16" t="s">
        <v>147</v>
      </c>
      <c r="Q35" s="16" t="s">
        <v>73</v>
      </c>
      <c r="R35" s="16" t="s">
        <v>74</v>
      </c>
      <c r="S35" s="16" t="s">
        <v>75</v>
      </c>
      <c r="T35" s="16" t="s">
        <v>76</v>
      </c>
      <c r="U35" s="16" t="s">
        <v>77</v>
      </c>
      <c r="V35" s="12">
        <v>1800</v>
      </c>
      <c r="W35" s="16" t="s">
        <v>79</v>
      </c>
      <c r="X35" s="16" t="s">
        <v>80</v>
      </c>
      <c r="Y35" s="26" t="s">
        <v>81</v>
      </c>
      <c r="Z35" s="35" t="s">
        <v>82</v>
      </c>
      <c r="AA35" s="87" t="s">
        <v>83</v>
      </c>
      <c r="AB35" s="35" t="s">
        <v>84</v>
      </c>
      <c r="AC35" s="159"/>
      <c r="AD35" s="33"/>
      <c r="AE35" s="33"/>
      <c r="AF35" s="33"/>
      <c r="AG35" s="33"/>
      <c r="AH35" s="33"/>
      <c r="AI35" s="33"/>
    </row>
    <row r="36" ht="69.75" customHeight="1" spans="1:35">
      <c r="A36" s="9"/>
      <c r="B36" s="9"/>
      <c r="C36" s="20"/>
      <c r="D36" s="13"/>
      <c r="E36" s="18" t="s">
        <v>121</v>
      </c>
      <c r="F36" s="12" t="s">
        <v>118</v>
      </c>
      <c r="G36" s="12" t="s">
        <v>148</v>
      </c>
      <c r="H36" s="10">
        <v>55.05</v>
      </c>
      <c r="I36" s="16" t="s">
        <v>67</v>
      </c>
      <c r="J36" s="16" t="s">
        <v>68</v>
      </c>
      <c r="K36" s="156">
        <v>1</v>
      </c>
      <c r="L36" s="26" t="s">
        <v>69</v>
      </c>
      <c r="M36" s="16" t="s">
        <v>153</v>
      </c>
      <c r="N36" s="21" t="s">
        <v>70</v>
      </c>
      <c r="O36" s="16" t="s">
        <v>71</v>
      </c>
      <c r="P36" s="16" t="s">
        <v>147</v>
      </c>
      <c r="Q36" s="16" t="s">
        <v>73</v>
      </c>
      <c r="R36" s="16" t="s">
        <v>74</v>
      </c>
      <c r="S36" s="16" t="s">
        <v>75</v>
      </c>
      <c r="T36" s="16" t="s">
        <v>76</v>
      </c>
      <c r="U36" s="16" t="s">
        <v>77</v>
      </c>
      <c r="V36" s="12">
        <v>1800</v>
      </c>
      <c r="W36" s="16" t="s">
        <v>79</v>
      </c>
      <c r="X36" s="16" t="s">
        <v>80</v>
      </c>
      <c r="Y36" s="26" t="s">
        <v>93</v>
      </c>
      <c r="Z36" s="35" t="s">
        <v>82</v>
      </c>
      <c r="AA36" s="87" t="s">
        <v>83</v>
      </c>
      <c r="AB36" s="35" t="s">
        <v>84</v>
      </c>
      <c r="AC36" s="159"/>
      <c r="AD36" s="33"/>
      <c r="AE36" s="33"/>
      <c r="AF36" s="33"/>
      <c r="AG36" s="33"/>
      <c r="AH36" s="33"/>
      <c r="AI36" s="33"/>
    </row>
    <row r="37" ht="69.75" customHeight="1" spans="1:35">
      <c r="A37" s="9"/>
      <c r="B37" s="9"/>
      <c r="C37" s="45"/>
      <c r="D37" s="12" t="s">
        <v>154</v>
      </c>
      <c r="E37" s="12" t="s">
        <v>155</v>
      </c>
      <c r="F37" s="16" t="s">
        <v>156</v>
      </c>
      <c r="G37" s="12" t="s">
        <v>157</v>
      </c>
      <c r="H37" s="10">
        <v>7.15</v>
      </c>
      <c r="I37" s="16" t="s">
        <v>67</v>
      </c>
      <c r="J37" s="16" t="s">
        <v>126</v>
      </c>
      <c r="K37" s="12">
        <v>1</v>
      </c>
      <c r="L37" s="26" t="s">
        <v>127</v>
      </c>
      <c r="M37" s="16" t="s">
        <v>128</v>
      </c>
      <c r="N37" s="21" t="s">
        <v>129</v>
      </c>
      <c r="O37" s="16" t="s">
        <v>158</v>
      </c>
      <c r="P37" s="26" t="s">
        <v>159</v>
      </c>
      <c r="Q37" s="26" t="s">
        <v>73</v>
      </c>
      <c r="R37" s="26" t="s">
        <v>132</v>
      </c>
      <c r="S37" s="26" t="s">
        <v>75</v>
      </c>
      <c r="T37" s="26" t="s">
        <v>133</v>
      </c>
      <c r="U37" s="16" t="s">
        <v>134</v>
      </c>
      <c r="V37" s="16" t="s">
        <v>78</v>
      </c>
      <c r="W37" s="16" t="s">
        <v>79</v>
      </c>
      <c r="X37" s="16" t="s">
        <v>135</v>
      </c>
      <c r="Y37" s="26" t="s">
        <v>93</v>
      </c>
      <c r="Z37" s="35" t="s">
        <v>136</v>
      </c>
      <c r="AA37" s="87" t="s">
        <v>83</v>
      </c>
      <c r="AB37" s="35" t="s">
        <v>137</v>
      </c>
      <c r="AC37" s="159"/>
      <c r="AD37" s="33"/>
      <c r="AE37" s="33"/>
      <c r="AF37" s="33"/>
      <c r="AG37" s="33"/>
      <c r="AH37" s="33"/>
      <c r="AI37" s="33"/>
    </row>
    <row r="38" ht="60" spans="1:35">
      <c r="A38" s="13"/>
      <c r="B38" s="13"/>
      <c r="C38" s="11" t="s">
        <v>160</v>
      </c>
      <c r="D38" s="12" t="s">
        <v>161</v>
      </c>
      <c r="E38" s="18" t="s">
        <v>162</v>
      </c>
      <c r="F38" s="16" t="s">
        <v>163</v>
      </c>
      <c r="G38" s="12" t="s">
        <v>164</v>
      </c>
      <c r="H38" s="10">
        <v>12.5</v>
      </c>
      <c r="I38" s="16" t="s">
        <v>165</v>
      </c>
      <c r="J38" s="16" t="s">
        <v>68</v>
      </c>
      <c r="K38" s="156">
        <v>1</v>
      </c>
      <c r="L38" s="26" t="s">
        <v>166</v>
      </c>
      <c r="M38" s="16" t="s">
        <v>153</v>
      </c>
      <c r="N38" s="16" t="s">
        <v>167</v>
      </c>
      <c r="O38" s="16" t="s">
        <v>168</v>
      </c>
      <c r="P38" s="16" t="s">
        <v>169</v>
      </c>
      <c r="Q38" s="16" t="s">
        <v>73</v>
      </c>
      <c r="R38" s="16" t="s">
        <v>132</v>
      </c>
      <c r="S38" s="16" t="s">
        <v>75</v>
      </c>
      <c r="T38" s="16" t="s">
        <v>76</v>
      </c>
      <c r="U38" s="16" t="s">
        <v>77</v>
      </c>
      <c r="V38" s="16" t="s">
        <v>170</v>
      </c>
      <c r="W38" s="16" t="s">
        <v>171</v>
      </c>
      <c r="X38" s="16" t="s">
        <v>172</v>
      </c>
      <c r="Y38" s="26" t="s">
        <v>93</v>
      </c>
      <c r="Z38" s="35" t="s">
        <v>136</v>
      </c>
      <c r="AA38" s="87" t="s">
        <v>83</v>
      </c>
      <c r="AB38" s="35" t="s">
        <v>137</v>
      </c>
      <c r="AC38" s="13"/>
      <c r="AD38" s="13"/>
      <c r="AE38" s="13"/>
      <c r="AF38" s="13"/>
      <c r="AG38" s="13"/>
      <c r="AH38" s="13"/>
      <c r="AI38" s="13"/>
    </row>
    <row r="39" ht="60" customHeight="1" spans="1:35">
      <c r="A39" s="9"/>
      <c r="B39" s="9"/>
      <c r="C39" s="11"/>
      <c r="D39" s="15" t="s">
        <v>173</v>
      </c>
      <c r="E39" s="18" t="s">
        <v>174</v>
      </c>
      <c r="F39" s="16" t="s">
        <v>163</v>
      </c>
      <c r="G39" s="12" t="s">
        <v>175</v>
      </c>
      <c r="H39" s="10">
        <v>12.5</v>
      </c>
      <c r="I39" s="16" t="s">
        <v>165</v>
      </c>
      <c r="J39" s="16" t="s">
        <v>68</v>
      </c>
      <c r="K39" s="156">
        <v>1</v>
      </c>
      <c r="L39" s="26" t="s">
        <v>127</v>
      </c>
      <c r="M39" s="16" t="s">
        <v>153</v>
      </c>
      <c r="N39" s="16" t="s">
        <v>167</v>
      </c>
      <c r="O39" s="16" t="s">
        <v>176</v>
      </c>
      <c r="P39" s="16" t="s">
        <v>169</v>
      </c>
      <c r="Q39" s="16" t="s">
        <v>73</v>
      </c>
      <c r="R39" s="16" t="s">
        <v>132</v>
      </c>
      <c r="S39" s="16" t="s">
        <v>75</v>
      </c>
      <c r="T39" s="16" t="s">
        <v>76</v>
      </c>
      <c r="U39" s="16" t="s">
        <v>77</v>
      </c>
      <c r="V39" s="12">
        <v>1700</v>
      </c>
      <c r="W39" s="16" t="s">
        <v>171</v>
      </c>
      <c r="X39" s="16" t="s">
        <v>177</v>
      </c>
      <c r="Y39" s="26" t="s">
        <v>93</v>
      </c>
      <c r="Z39" s="35" t="s">
        <v>136</v>
      </c>
      <c r="AA39" s="87" t="s">
        <v>83</v>
      </c>
      <c r="AB39" s="35" t="s">
        <v>137</v>
      </c>
      <c r="AC39" s="159"/>
      <c r="AD39" s="33"/>
      <c r="AE39" s="33"/>
      <c r="AF39" s="33"/>
      <c r="AG39" s="33"/>
      <c r="AH39" s="33"/>
      <c r="AI39" s="33"/>
    </row>
    <row r="40" ht="73.5" customHeight="1" spans="1:35">
      <c r="A40" s="13"/>
      <c r="B40" s="13"/>
      <c r="C40" s="13"/>
      <c r="D40" s="19"/>
      <c r="E40" s="18" t="s">
        <v>162</v>
      </c>
      <c r="F40" s="16" t="s">
        <v>163</v>
      </c>
      <c r="G40" s="12" t="s">
        <v>164</v>
      </c>
      <c r="H40" s="10">
        <v>12.5</v>
      </c>
      <c r="I40" s="21" t="s">
        <v>165</v>
      </c>
      <c r="J40" s="21" t="s">
        <v>68</v>
      </c>
      <c r="K40" s="157">
        <v>1</v>
      </c>
      <c r="L40" s="35" t="s">
        <v>69</v>
      </c>
      <c r="M40" s="21" t="s">
        <v>153</v>
      </c>
      <c r="N40" s="16" t="s">
        <v>167</v>
      </c>
      <c r="O40" s="16" t="s">
        <v>168</v>
      </c>
      <c r="P40" s="16" t="s">
        <v>169</v>
      </c>
      <c r="Q40" s="16" t="s">
        <v>73</v>
      </c>
      <c r="R40" s="16" t="s">
        <v>132</v>
      </c>
      <c r="S40" s="16" t="s">
        <v>75</v>
      </c>
      <c r="T40" s="16" t="s">
        <v>76</v>
      </c>
      <c r="U40" s="16" t="s">
        <v>77</v>
      </c>
      <c r="V40" s="16" t="s">
        <v>170</v>
      </c>
      <c r="W40" s="16" t="s">
        <v>171</v>
      </c>
      <c r="X40" s="16" t="s">
        <v>172</v>
      </c>
      <c r="Y40" s="26" t="s">
        <v>93</v>
      </c>
      <c r="Z40" s="35" t="s">
        <v>136</v>
      </c>
      <c r="AA40" s="87" t="s">
        <v>83</v>
      </c>
      <c r="AB40" s="35" t="s">
        <v>137</v>
      </c>
      <c r="AC40" s="13"/>
      <c r="AD40" s="13"/>
      <c r="AE40" s="13"/>
      <c r="AF40" s="13"/>
      <c r="AG40" s="13"/>
      <c r="AH40" s="13"/>
      <c r="AI40" s="13"/>
    </row>
    <row r="41" ht="69.75" customHeight="1" spans="1:35">
      <c r="A41" s="13"/>
      <c r="B41" s="13"/>
      <c r="C41" s="13"/>
      <c r="D41" s="155" t="s">
        <v>178</v>
      </c>
      <c r="E41" s="18" t="s">
        <v>162</v>
      </c>
      <c r="F41" s="16" t="s">
        <v>156</v>
      </c>
      <c r="G41" s="12" t="s">
        <v>179</v>
      </c>
      <c r="H41" s="10">
        <v>6</v>
      </c>
      <c r="I41" s="21" t="s">
        <v>165</v>
      </c>
      <c r="J41" s="21" t="s">
        <v>68</v>
      </c>
      <c r="K41" s="157">
        <v>1</v>
      </c>
      <c r="L41" s="35" t="s">
        <v>166</v>
      </c>
      <c r="M41" s="21" t="s">
        <v>128</v>
      </c>
      <c r="N41" s="16" t="s">
        <v>180</v>
      </c>
      <c r="O41" s="16" t="s">
        <v>181</v>
      </c>
      <c r="P41" s="16" t="s">
        <v>159</v>
      </c>
      <c r="Q41" s="16" t="s">
        <v>73</v>
      </c>
      <c r="R41" s="16" t="s">
        <v>132</v>
      </c>
      <c r="S41" s="16" t="s">
        <v>75</v>
      </c>
      <c r="T41" s="16" t="s">
        <v>76</v>
      </c>
      <c r="U41" s="16" t="s">
        <v>77</v>
      </c>
      <c r="V41" s="16" t="s">
        <v>170</v>
      </c>
      <c r="W41" s="16" t="s">
        <v>171</v>
      </c>
      <c r="X41" s="16" t="s">
        <v>182</v>
      </c>
      <c r="Y41" s="26" t="s">
        <v>93</v>
      </c>
      <c r="Z41" s="35" t="s">
        <v>136</v>
      </c>
      <c r="AA41" s="87" t="s">
        <v>83</v>
      </c>
      <c r="AB41" s="35" t="s">
        <v>137</v>
      </c>
      <c r="AC41" s="13"/>
      <c r="AD41" s="13"/>
      <c r="AE41" s="13"/>
      <c r="AF41" s="13"/>
      <c r="AG41" s="13"/>
      <c r="AH41" s="13"/>
      <c r="AI41" s="13"/>
    </row>
    <row r="42" ht="14.25" spans="1:35">
      <c r="A42" s="54" t="s">
        <v>10</v>
      </c>
      <c r="B42" s="37" t="s">
        <v>10</v>
      </c>
      <c r="C42" s="37" t="s">
        <v>10</v>
      </c>
      <c r="D42" s="37" t="s">
        <v>10</v>
      </c>
      <c r="E42" s="55" t="s">
        <v>10</v>
      </c>
      <c r="F42" s="37" t="s">
        <v>10</v>
      </c>
      <c r="G42" s="37" t="s">
        <v>10</v>
      </c>
      <c r="H42" s="37" t="s">
        <v>10</v>
      </c>
      <c r="I42" s="37" t="s">
        <v>10</v>
      </c>
      <c r="J42" s="36" t="s">
        <v>183</v>
      </c>
      <c r="K42" s="27">
        <f>SUM(K4:K41)</f>
        <v>38</v>
      </c>
      <c r="L42" s="36" t="s">
        <v>10</v>
      </c>
      <c r="M42" s="158" t="s">
        <v>10</v>
      </c>
      <c r="N42" s="46" t="s">
        <v>10</v>
      </c>
      <c r="O42" s="36" t="s">
        <v>10</v>
      </c>
      <c r="P42" s="36" t="s">
        <v>10</v>
      </c>
      <c r="Q42" s="36" t="s">
        <v>10</v>
      </c>
      <c r="R42" s="36" t="s">
        <v>10</v>
      </c>
      <c r="S42" s="36" t="s">
        <v>10</v>
      </c>
      <c r="T42" s="36" t="s">
        <v>10</v>
      </c>
      <c r="U42" s="37" t="s">
        <v>10</v>
      </c>
      <c r="V42" s="37" t="s">
        <v>10</v>
      </c>
      <c r="W42" s="37" t="s">
        <v>10</v>
      </c>
      <c r="X42" s="37" t="s">
        <v>10</v>
      </c>
      <c r="Y42" s="37" t="s">
        <v>10</v>
      </c>
      <c r="Z42" s="55" t="s">
        <v>10</v>
      </c>
      <c r="AA42" s="55" t="s">
        <v>10</v>
      </c>
      <c r="AB42" s="55" t="s">
        <v>10</v>
      </c>
      <c r="AC42" s="37" t="s">
        <v>10</v>
      </c>
      <c r="AD42" s="37" t="s">
        <v>10</v>
      </c>
      <c r="AE42" s="37" t="s">
        <v>10</v>
      </c>
      <c r="AF42" s="37" t="s">
        <v>10</v>
      </c>
      <c r="AG42" s="37" t="s">
        <v>10</v>
      </c>
      <c r="AH42" s="37" t="s">
        <v>10</v>
      </c>
      <c r="AI42" s="37" t="s">
        <v>10</v>
      </c>
    </row>
    <row r="43" ht="229.5" customHeight="1" spans="1:35">
      <c r="A43" s="25" t="s">
        <v>184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</row>
  </sheetData>
  <mergeCells count="33">
    <mergeCell ref="A1:AI1"/>
    <mergeCell ref="A2:W2"/>
    <mergeCell ref="X2:AI2"/>
    <mergeCell ref="A43:AI43"/>
    <mergeCell ref="A4:A41"/>
    <mergeCell ref="B4:B41"/>
    <mergeCell ref="C4:C20"/>
    <mergeCell ref="C21:C37"/>
    <mergeCell ref="C38:C41"/>
    <mergeCell ref="D4:D5"/>
    <mergeCell ref="D6:D7"/>
    <mergeCell ref="D8:D9"/>
    <mergeCell ref="D10:D11"/>
    <mergeCell ref="D12:D13"/>
    <mergeCell ref="D14:D15"/>
    <mergeCell ref="D16:D17"/>
    <mergeCell ref="D18:D19"/>
    <mergeCell ref="D21:D22"/>
    <mergeCell ref="D23:D24"/>
    <mergeCell ref="D25:D26"/>
    <mergeCell ref="D27:D28"/>
    <mergeCell ref="D29:D30"/>
    <mergeCell ref="D31:D32"/>
    <mergeCell ref="D33:D34"/>
    <mergeCell ref="D35:D36"/>
    <mergeCell ref="D39:D40"/>
    <mergeCell ref="AC4:AC41"/>
    <mergeCell ref="AD4:AD41"/>
    <mergeCell ref="AE4:AE41"/>
    <mergeCell ref="AF4:AF41"/>
    <mergeCell ref="AG4:AG41"/>
    <mergeCell ref="AH4:AH41"/>
    <mergeCell ref="AI4:AI41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四小（凤和、和瑞路、竹三、鸦湖）">
    <tabColor rgb="FFFFFFFF"/>
  </sheetPr>
  <dimension ref="A1:AI57"/>
  <sheetViews>
    <sheetView workbookViewId="0">
      <pane xSplit="5" ySplit="3" topLeftCell="F4" activePane="bottomRight" state="frozen"/>
      <selection/>
      <selection pane="topRight"/>
      <selection pane="bottomLeft"/>
      <selection pane="bottomRight" activeCell="M9" sqref="M9"/>
    </sheetView>
  </sheetViews>
  <sheetFormatPr defaultColWidth="9" defaultRowHeight="12.75"/>
  <cols>
    <col min="1" max="2" width="6.72380952380952" style="5" customWidth="1"/>
    <col min="3" max="3" width="8.72380952380952" style="5" customWidth="1"/>
    <col min="4" max="4" width="7.72380952380952" style="5" customWidth="1"/>
    <col min="5" max="5" width="24.0857142857143" style="38" customWidth="1"/>
    <col min="6" max="6" width="6.72380952380952" style="38" customWidth="1"/>
    <col min="7" max="7" width="10.7238095238095" style="38" customWidth="1"/>
    <col min="8" max="8" width="7.72380952380952" style="38" customWidth="1"/>
    <col min="9" max="9" width="5.72380952380952" style="38" customWidth="1"/>
    <col min="10" max="10" width="7.72380952380952" style="38" customWidth="1"/>
    <col min="11" max="11" width="6.72380952380952" style="38" customWidth="1"/>
    <col min="12" max="12" width="9.72380952380952" style="38" customWidth="1"/>
    <col min="13" max="14" width="8.72380952380952" style="38" customWidth="1"/>
    <col min="15" max="15" width="10.7238095238095" style="38" customWidth="1"/>
    <col min="16" max="16" width="8.72380952380952" style="38" customWidth="1"/>
    <col min="17" max="17" width="7.72380952380952" style="38" customWidth="1"/>
    <col min="18" max="18" width="5.72380952380952" style="38" customWidth="1"/>
    <col min="19" max="19" width="8.45714285714286" style="38" customWidth="1"/>
    <col min="20" max="20" width="8.72380952380952" style="38" customWidth="1"/>
    <col min="21" max="21" width="9.72380952380952" style="38" customWidth="1"/>
    <col min="22" max="23" width="8.72380952380952" style="38" customWidth="1"/>
    <col min="24" max="24" width="10.7238095238095" style="38" customWidth="1"/>
    <col min="25" max="25" width="17.7238095238095" style="38" customWidth="1"/>
    <col min="26" max="26" width="13.7238095238095" style="38" customWidth="1"/>
    <col min="27" max="27" width="15.6285714285714" style="38" customWidth="1"/>
    <col min="28" max="28" width="11.3619047619048" style="38" customWidth="1"/>
    <col min="29" max="30" width="9.72380952380952" style="5" customWidth="1"/>
    <col min="31" max="32" width="7.72380952380952" style="5" customWidth="1"/>
    <col min="33" max="33" width="9.72380952380952" style="5" customWidth="1"/>
    <col min="34" max="34" width="7.72380952380952" style="5" customWidth="1"/>
    <col min="35" max="35" width="8.72380952380952" style="5" customWidth="1"/>
    <col min="36" max="16384" width="9" style="5"/>
  </cols>
  <sheetData>
    <row r="1" ht="19.9" customHeight="1" spans="1:35">
      <c r="A1" s="6" t="s">
        <v>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</row>
    <row r="2" ht="19.9" customHeight="1" spans="1:35">
      <c r="A2" s="139" t="s">
        <v>23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31"/>
      <c r="X2" s="50" t="s">
        <v>24</v>
      </c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</row>
    <row r="3" ht="48" spans="1:35">
      <c r="A3" s="141" t="s">
        <v>25</v>
      </c>
      <c r="B3" s="41" t="s">
        <v>26</v>
      </c>
      <c r="C3" s="41" t="s">
        <v>27</v>
      </c>
      <c r="D3" s="41" t="s">
        <v>28</v>
      </c>
      <c r="E3" s="41" t="s">
        <v>29</v>
      </c>
      <c r="F3" s="41" t="s">
        <v>30</v>
      </c>
      <c r="G3" s="41" t="s">
        <v>31</v>
      </c>
      <c r="H3" s="41" t="s">
        <v>32</v>
      </c>
      <c r="I3" s="35" t="s">
        <v>33</v>
      </c>
      <c r="J3" s="35" t="s">
        <v>34</v>
      </c>
      <c r="K3" s="35" t="s">
        <v>35</v>
      </c>
      <c r="L3" s="35" t="s">
        <v>36</v>
      </c>
      <c r="M3" s="35" t="s">
        <v>37</v>
      </c>
      <c r="N3" s="41" t="s">
        <v>38</v>
      </c>
      <c r="O3" s="35" t="s">
        <v>39</v>
      </c>
      <c r="P3" s="35" t="s">
        <v>40</v>
      </c>
      <c r="Q3" s="35" t="s">
        <v>41</v>
      </c>
      <c r="R3" s="35" t="s">
        <v>42</v>
      </c>
      <c r="S3" s="35" t="s">
        <v>43</v>
      </c>
      <c r="T3" s="35" t="s">
        <v>44</v>
      </c>
      <c r="U3" s="35" t="s">
        <v>45</v>
      </c>
      <c r="V3" s="35" t="s">
        <v>46</v>
      </c>
      <c r="W3" s="35" t="s">
        <v>185</v>
      </c>
      <c r="X3" s="35" t="s">
        <v>48</v>
      </c>
      <c r="Y3" s="35" t="s">
        <v>49</v>
      </c>
      <c r="Z3" s="35" t="s">
        <v>50</v>
      </c>
      <c r="AA3" s="35" t="s">
        <v>51</v>
      </c>
      <c r="AB3" s="35" t="s">
        <v>52</v>
      </c>
      <c r="AC3" s="35" t="s">
        <v>53</v>
      </c>
      <c r="AD3" s="35" t="s">
        <v>54</v>
      </c>
      <c r="AE3" s="35" t="s">
        <v>55</v>
      </c>
      <c r="AF3" s="35" t="s">
        <v>56</v>
      </c>
      <c r="AG3" s="35" t="s">
        <v>57</v>
      </c>
      <c r="AH3" s="35" t="s">
        <v>186</v>
      </c>
      <c r="AI3" s="35" t="s">
        <v>59</v>
      </c>
    </row>
    <row r="4" ht="42" customHeight="1" spans="1:35">
      <c r="A4" s="141" t="s">
        <v>60</v>
      </c>
      <c r="B4" s="40" t="s">
        <v>187</v>
      </c>
      <c r="C4" s="40" t="s">
        <v>188</v>
      </c>
      <c r="D4" s="141" t="s">
        <v>189</v>
      </c>
      <c r="E4" s="18" t="s">
        <v>190</v>
      </c>
      <c r="F4" s="18" t="s">
        <v>118</v>
      </c>
      <c r="G4" s="18" t="s">
        <v>191</v>
      </c>
      <c r="H4" s="41">
        <f>3*15+4.5+5.35</f>
        <v>54.85</v>
      </c>
      <c r="I4" s="21" t="s">
        <v>67</v>
      </c>
      <c r="J4" s="21" t="s">
        <v>68</v>
      </c>
      <c r="K4" s="18">
        <v>1</v>
      </c>
      <c r="L4" s="35" t="s">
        <v>69</v>
      </c>
      <c r="M4" s="21" t="s">
        <v>153</v>
      </c>
      <c r="N4" s="21" t="s">
        <v>70</v>
      </c>
      <c r="O4" s="21" t="s">
        <v>71</v>
      </c>
      <c r="P4" s="21" t="s">
        <v>192</v>
      </c>
      <c r="Q4" s="35" t="s">
        <v>73</v>
      </c>
      <c r="R4" s="35" t="s">
        <v>74</v>
      </c>
      <c r="S4" s="35" t="s">
        <v>75</v>
      </c>
      <c r="T4" s="35" t="s">
        <v>193</v>
      </c>
      <c r="U4" s="21" t="s">
        <v>77</v>
      </c>
      <c r="V4" s="21" t="s">
        <v>78</v>
      </c>
      <c r="W4" s="21" t="s">
        <v>79</v>
      </c>
      <c r="X4" s="21" t="s">
        <v>80</v>
      </c>
      <c r="Y4" s="35" t="s">
        <v>81</v>
      </c>
      <c r="Z4" s="35" t="s">
        <v>82</v>
      </c>
      <c r="AA4" s="87" t="s">
        <v>83</v>
      </c>
      <c r="AB4" s="35" t="s">
        <v>84</v>
      </c>
      <c r="AC4" s="51" t="s">
        <v>194</v>
      </c>
      <c r="AD4" s="151" t="s">
        <v>195</v>
      </c>
      <c r="AE4" s="51" t="s">
        <v>87</v>
      </c>
      <c r="AF4" s="151" t="s">
        <v>88</v>
      </c>
      <c r="AG4" s="151" t="s">
        <v>89</v>
      </c>
      <c r="AH4" s="151" t="s">
        <v>196</v>
      </c>
      <c r="AI4" s="151" t="s">
        <v>91</v>
      </c>
    </row>
    <row r="5" ht="42" customHeight="1" spans="1:35">
      <c r="A5" s="13"/>
      <c r="B5" s="13"/>
      <c r="C5" s="13"/>
      <c r="D5" s="13"/>
      <c r="E5" s="18" t="s">
        <v>96</v>
      </c>
      <c r="F5" s="18" t="s">
        <v>118</v>
      </c>
      <c r="G5" s="18" t="s">
        <v>191</v>
      </c>
      <c r="H5" s="41">
        <f>3*15+4.5+5.35</f>
        <v>54.85</v>
      </c>
      <c r="I5" s="21" t="s">
        <v>67</v>
      </c>
      <c r="J5" s="21" t="s">
        <v>68</v>
      </c>
      <c r="K5" s="18">
        <v>1</v>
      </c>
      <c r="L5" s="35" t="s">
        <v>69</v>
      </c>
      <c r="M5" s="21" t="s">
        <v>153</v>
      </c>
      <c r="N5" s="21" t="s">
        <v>70</v>
      </c>
      <c r="O5" s="21" t="s">
        <v>71</v>
      </c>
      <c r="P5" s="21" t="s">
        <v>192</v>
      </c>
      <c r="Q5" s="35" t="s">
        <v>73</v>
      </c>
      <c r="R5" s="35" t="s">
        <v>74</v>
      </c>
      <c r="S5" s="35" t="s">
        <v>75</v>
      </c>
      <c r="T5" s="35" t="s">
        <v>193</v>
      </c>
      <c r="U5" s="21" t="s">
        <v>77</v>
      </c>
      <c r="V5" s="21" t="s">
        <v>78</v>
      </c>
      <c r="W5" s="21" t="s">
        <v>79</v>
      </c>
      <c r="X5" s="21" t="s">
        <v>80</v>
      </c>
      <c r="Y5" s="35" t="s">
        <v>93</v>
      </c>
      <c r="Z5" s="35" t="s">
        <v>82</v>
      </c>
      <c r="AA5" s="151" t="s">
        <v>83</v>
      </c>
      <c r="AB5" s="35" t="s">
        <v>84</v>
      </c>
      <c r="AC5" s="20"/>
      <c r="AD5" s="13"/>
      <c r="AE5" s="20"/>
      <c r="AF5" s="13"/>
      <c r="AG5" s="13"/>
      <c r="AH5" s="13"/>
      <c r="AI5" s="13"/>
    </row>
    <row r="6" ht="42" customHeight="1" spans="1:35">
      <c r="A6" s="13"/>
      <c r="B6" s="13"/>
      <c r="C6" s="13"/>
      <c r="D6" s="141" t="s">
        <v>197</v>
      </c>
      <c r="E6" s="18" t="s">
        <v>190</v>
      </c>
      <c r="F6" s="18" t="s">
        <v>118</v>
      </c>
      <c r="G6" s="18" t="s">
        <v>191</v>
      </c>
      <c r="H6" s="41">
        <f>3*15+4.5+5.35</f>
        <v>54.85</v>
      </c>
      <c r="I6" s="21" t="s">
        <v>67</v>
      </c>
      <c r="J6" s="21" t="s">
        <v>68</v>
      </c>
      <c r="K6" s="18">
        <v>1</v>
      </c>
      <c r="L6" s="35" t="s">
        <v>69</v>
      </c>
      <c r="M6" s="21" t="s">
        <v>153</v>
      </c>
      <c r="N6" s="21" t="s">
        <v>70</v>
      </c>
      <c r="O6" s="21" t="s">
        <v>71</v>
      </c>
      <c r="P6" s="21" t="s">
        <v>192</v>
      </c>
      <c r="Q6" s="35" t="s">
        <v>73</v>
      </c>
      <c r="R6" s="35" t="s">
        <v>74</v>
      </c>
      <c r="S6" s="35" t="s">
        <v>75</v>
      </c>
      <c r="T6" s="35" t="s">
        <v>193</v>
      </c>
      <c r="U6" s="21" t="s">
        <v>77</v>
      </c>
      <c r="V6" s="21" t="s">
        <v>78</v>
      </c>
      <c r="W6" s="21" t="s">
        <v>79</v>
      </c>
      <c r="X6" s="21" t="s">
        <v>80</v>
      </c>
      <c r="Y6" s="35" t="s">
        <v>81</v>
      </c>
      <c r="Z6" s="35" t="s">
        <v>82</v>
      </c>
      <c r="AA6" s="87" t="s">
        <v>83</v>
      </c>
      <c r="AB6" s="35" t="s">
        <v>84</v>
      </c>
      <c r="AC6" s="20"/>
      <c r="AD6" s="13"/>
      <c r="AE6" s="20"/>
      <c r="AF6" s="13"/>
      <c r="AG6" s="13"/>
      <c r="AH6" s="13"/>
      <c r="AI6" s="13"/>
    </row>
    <row r="7" ht="42" customHeight="1" spans="1:35">
      <c r="A7" s="13"/>
      <c r="B7" s="13"/>
      <c r="C7" s="13"/>
      <c r="D7" s="13"/>
      <c r="E7" s="18" t="s">
        <v>96</v>
      </c>
      <c r="F7" s="18" t="s">
        <v>118</v>
      </c>
      <c r="G7" s="18" t="s">
        <v>191</v>
      </c>
      <c r="H7" s="41">
        <f>3*15+4.5+5.35</f>
        <v>54.85</v>
      </c>
      <c r="I7" s="21" t="s">
        <v>67</v>
      </c>
      <c r="J7" s="21" t="s">
        <v>68</v>
      </c>
      <c r="K7" s="18">
        <v>1</v>
      </c>
      <c r="L7" s="35" t="s">
        <v>69</v>
      </c>
      <c r="M7" s="21" t="s">
        <v>153</v>
      </c>
      <c r="N7" s="21" t="s">
        <v>70</v>
      </c>
      <c r="O7" s="21" t="s">
        <v>71</v>
      </c>
      <c r="P7" s="21" t="s">
        <v>192</v>
      </c>
      <c r="Q7" s="35" t="s">
        <v>73</v>
      </c>
      <c r="R7" s="35" t="s">
        <v>74</v>
      </c>
      <c r="S7" s="35" t="s">
        <v>75</v>
      </c>
      <c r="T7" s="35" t="s">
        <v>193</v>
      </c>
      <c r="U7" s="21" t="s">
        <v>77</v>
      </c>
      <c r="V7" s="21" t="s">
        <v>78</v>
      </c>
      <c r="W7" s="21" t="s">
        <v>79</v>
      </c>
      <c r="X7" s="21" t="s">
        <v>80</v>
      </c>
      <c r="Y7" s="35" t="s">
        <v>93</v>
      </c>
      <c r="Z7" s="35" t="s">
        <v>82</v>
      </c>
      <c r="AA7" s="151" t="s">
        <v>83</v>
      </c>
      <c r="AB7" s="35" t="s">
        <v>84</v>
      </c>
      <c r="AC7" s="20"/>
      <c r="AD7" s="13"/>
      <c r="AE7" s="20"/>
      <c r="AF7" s="13"/>
      <c r="AG7" s="13"/>
      <c r="AH7" s="13"/>
      <c r="AI7" s="13"/>
    </row>
    <row r="8" ht="55.5" customHeight="1" spans="1:35">
      <c r="A8" s="13"/>
      <c r="B8" s="13"/>
      <c r="C8" s="13"/>
      <c r="D8" s="141" t="s">
        <v>198</v>
      </c>
      <c r="E8" s="18" t="s">
        <v>190</v>
      </c>
      <c r="F8" s="18" t="s">
        <v>65</v>
      </c>
      <c r="G8" s="18" t="s">
        <v>199</v>
      </c>
      <c r="H8" s="41">
        <f>3*15+4.5+5.35+3.7</f>
        <v>58.55</v>
      </c>
      <c r="I8" s="21" t="s">
        <v>67</v>
      </c>
      <c r="J8" s="21" t="s">
        <v>68</v>
      </c>
      <c r="K8" s="18">
        <v>1</v>
      </c>
      <c r="L8" s="35" t="s">
        <v>69</v>
      </c>
      <c r="M8" s="21" t="s">
        <v>153</v>
      </c>
      <c r="N8" s="21" t="s">
        <v>70</v>
      </c>
      <c r="O8" s="21" t="s">
        <v>71</v>
      </c>
      <c r="P8" s="21" t="s">
        <v>200</v>
      </c>
      <c r="Q8" s="35" t="s">
        <v>73</v>
      </c>
      <c r="R8" s="35" t="s">
        <v>74</v>
      </c>
      <c r="S8" s="35" t="s">
        <v>75</v>
      </c>
      <c r="T8" s="35" t="s">
        <v>193</v>
      </c>
      <c r="U8" s="21" t="s">
        <v>77</v>
      </c>
      <c r="V8" s="21" t="s">
        <v>78</v>
      </c>
      <c r="W8" s="21" t="s">
        <v>79</v>
      </c>
      <c r="X8" s="21" t="s">
        <v>80</v>
      </c>
      <c r="Y8" s="35" t="s">
        <v>81</v>
      </c>
      <c r="Z8" s="35" t="s">
        <v>82</v>
      </c>
      <c r="AA8" s="87" t="s">
        <v>83</v>
      </c>
      <c r="AB8" s="35" t="s">
        <v>84</v>
      </c>
      <c r="AC8" s="20"/>
      <c r="AD8" s="13"/>
      <c r="AE8" s="20"/>
      <c r="AF8" s="13"/>
      <c r="AG8" s="13"/>
      <c r="AH8" s="13"/>
      <c r="AI8" s="13"/>
    </row>
    <row r="9" ht="55.5" customHeight="1" spans="1:35">
      <c r="A9" s="13"/>
      <c r="B9" s="13"/>
      <c r="C9" s="13"/>
      <c r="D9" s="13"/>
      <c r="E9" s="18" t="s">
        <v>96</v>
      </c>
      <c r="F9" s="18" t="s">
        <v>65</v>
      </c>
      <c r="G9" s="18" t="s">
        <v>199</v>
      </c>
      <c r="H9" s="41">
        <f>3*15+4.5+5.35+3.7</f>
        <v>58.55</v>
      </c>
      <c r="I9" s="21" t="s">
        <v>67</v>
      </c>
      <c r="J9" s="21" t="s">
        <v>68</v>
      </c>
      <c r="K9" s="18">
        <v>1</v>
      </c>
      <c r="L9" s="35" t="s">
        <v>69</v>
      </c>
      <c r="M9" s="21" t="s">
        <v>153</v>
      </c>
      <c r="N9" s="21" t="s">
        <v>70</v>
      </c>
      <c r="O9" s="21" t="s">
        <v>71</v>
      </c>
      <c r="P9" s="21" t="s">
        <v>200</v>
      </c>
      <c r="Q9" s="35" t="s">
        <v>73</v>
      </c>
      <c r="R9" s="35" t="s">
        <v>74</v>
      </c>
      <c r="S9" s="35" t="s">
        <v>75</v>
      </c>
      <c r="T9" s="35" t="s">
        <v>193</v>
      </c>
      <c r="U9" s="21" t="s">
        <v>77</v>
      </c>
      <c r="V9" s="21" t="s">
        <v>78</v>
      </c>
      <c r="W9" s="21" t="s">
        <v>79</v>
      </c>
      <c r="X9" s="21" t="s">
        <v>80</v>
      </c>
      <c r="Y9" s="35" t="s">
        <v>93</v>
      </c>
      <c r="Z9" s="35" t="s">
        <v>82</v>
      </c>
      <c r="AA9" s="151" t="s">
        <v>83</v>
      </c>
      <c r="AB9" s="35" t="s">
        <v>84</v>
      </c>
      <c r="AC9" s="20"/>
      <c r="AD9" s="13"/>
      <c r="AE9" s="20"/>
      <c r="AF9" s="13"/>
      <c r="AG9" s="13"/>
      <c r="AH9" s="13"/>
      <c r="AI9" s="13"/>
    </row>
    <row r="10" ht="55.5" customHeight="1" spans="1:35">
      <c r="A10" s="13"/>
      <c r="B10" s="13"/>
      <c r="C10" s="13"/>
      <c r="D10" s="141" t="s">
        <v>201</v>
      </c>
      <c r="E10" s="18" t="s">
        <v>190</v>
      </c>
      <c r="F10" s="18" t="s">
        <v>65</v>
      </c>
      <c r="G10" s="18" t="s">
        <v>199</v>
      </c>
      <c r="H10" s="41">
        <f>3*15+4.5+5.35+3.7</f>
        <v>58.55</v>
      </c>
      <c r="I10" s="21" t="s">
        <v>67</v>
      </c>
      <c r="J10" s="21" t="s">
        <v>68</v>
      </c>
      <c r="K10" s="18">
        <v>1</v>
      </c>
      <c r="L10" s="35" t="s">
        <v>69</v>
      </c>
      <c r="M10" s="21" t="s">
        <v>153</v>
      </c>
      <c r="N10" s="21" t="s">
        <v>70</v>
      </c>
      <c r="O10" s="21" t="s">
        <v>71</v>
      </c>
      <c r="P10" s="21" t="s">
        <v>200</v>
      </c>
      <c r="Q10" s="35" t="s">
        <v>73</v>
      </c>
      <c r="R10" s="35" t="s">
        <v>74</v>
      </c>
      <c r="S10" s="35" t="s">
        <v>75</v>
      </c>
      <c r="T10" s="35" t="s">
        <v>193</v>
      </c>
      <c r="U10" s="21" t="s">
        <v>77</v>
      </c>
      <c r="V10" s="21" t="s">
        <v>78</v>
      </c>
      <c r="W10" s="21" t="s">
        <v>79</v>
      </c>
      <c r="X10" s="21" t="s">
        <v>80</v>
      </c>
      <c r="Y10" s="35" t="s">
        <v>81</v>
      </c>
      <c r="Z10" s="35" t="s">
        <v>82</v>
      </c>
      <c r="AA10" s="87" t="s">
        <v>83</v>
      </c>
      <c r="AB10" s="35" t="s">
        <v>84</v>
      </c>
      <c r="AC10" s="20"/>
      <c r="AD10" s="13"/>
      <c r="AE10" s="20"/>
      <c r="AF10" s="13"/>
      <c r="AG10" s="13"/>
      <c r="AH10" s="13"/>
      <c r="AI10" s="13"/>
    </row>
    <row r="11" ht="55.5" customHeight="1" spans="1:35">
      <c r="A11" s="13"/>
      <c r="B11" s="13"/>
      <c r="C11" s="13"/>
      <c r="D11" s="13"/>
      <c r="E11" s="18" t="s">
        <v>96</v>
      </c>
      <c r="F11" s="18" t="s">
        <v>65</v>
      </c>
      <c r="G11" s="18" t="s">
        <v>199</v>
      </c>
      <c r="H11" s="41">
        <f>3*15+4.5+5.35+3.7</f>
        <v>58.55</v>
      </c>
      <c r="I11" s="21" t="s">
        <v>67</v>
      </c>
      <c r="J11" s="21" t="s">
        <v>68</v>
      </c>
      <c r="K11" s="18">
        <v>1</v>
      </c>
      <c r="L11" s="35" t="s">
        <v>69</v>
      </c>
      <c r="M11" s="21" t="s">
        <v>153</v>
      </c>
      <c r="N11" s="21" t="s">
        <v>70</v>
      </c>
      <c r="O11" s="21" t="s">
        <v>71</v>
      </c>
      <c r="P11" s="21" t="s">
        <v>200</v>
      </c>
      <c r="Q11" s="35" t="s">
        <v>73</v>
      </c>
      <c r="R11" s="35" t="s">
        <v>74</v>
      </c>
      <c r="S11" s="35" t="s">
        <v>75</v>
      </c>
      <c r="T11" s="35" t="s">
        <v>193</v>
      </c>
      <c r="U11" s="21" t="s">
        <v>77</v>
      </c>
      <c r="V11" s="21" t="s">
        <v>78</v>
      </c>
      <c r="W11" s="21" t="s">
        <v>79</v>
      </c>
      <c r="X11" s="21" t="s">
        <v>80</v>
      </c>
      <c r="Y11" s="35" t="s">
        <v>93</v>
      </c>
      <c r="Z11" s="35" t="s">
        <v>82</v>
      </c>
      <c r="AA11" s="151" t="s">
        <v>83</v>
      </c>
      <c r="AB11" s="35" t="s">
        <v>84</v>
      </c>
      <c r="AC11" s="20"/>
      <c r="AD11" s="13"/>
      <c r="AE11" s="20"/>
      <c r="AF11" s="13"/>
      <c r="AG11" s="13"/>
      <c r="AH11" s="13"/>
      <c r="AI11" s="13"/>
    </row>
    <row r="12" ht="55.5" customHeight="1" spans="1:35">
      <c r="A12" s="13"/>
      <c r="B12" s="13"/>
      <c r="C12" s="13"/>
      <c r="D12" s="141" t="s">
        <v>202</v>
      </c>
      <c r="E12" s="18" t="s">
        <v>190</v>
      </c>
      <c r="F12" s="18" t="s">
        <v>65</v>
      </c>
      <c r="G12" s="18" t="s">
        <v>203</v>
      </c>
      <c r="H12" s="41">
        <f t="shared" ref="H12:H21" si="0">3*15+4.5+5.15+3.7</f>
        <v>58.35</v>
      </c>
      <c r="I12" s="21" t="s">
        <v>67</v>
      </c>
      <c r="J12" s="21" t="s">
        <v>68</v>
      </c>
      <c r="K12" s="18">
        <v>1</v>
      </c>
      <c r="L12" s="35" t="s">
        <v>69</v>
      </c>
      <c r="M12" s="21" t="s">
        <v>153</v>
      </c>
      <c r="N12" s="21" t="s">
        <v>70</v>
      </c>
      <c r="O12" s="21" t="s">
        <v>71</v>
      </c>
      <c r="P12" s="21" t="s">
        <v>200</v>
      </c>
      <c r="Q12" s="35" t="s">
        <v>73</v>
      </c>
      <c r="R12" s="35" t="s">
        <v>74</v>
      </c>
      <c r="S12" s="35" t="s">
        <v>75</v>
      </c>
      <c r="T12" s="35" t="s">
        <v>193</v>
      </c>
      <c r="U12" s="21" t="s">
        <v>77</v>
      </c>
      <c r="V12" s="21" t="s">
        <v>78</v>
      </c>
      <c r="W12" s="21" t="s">
        <v>79</v>
      </c>
      <c r="X12" s="21" t="s">
        <v>80</v>
      </c>
      <c r="Y12" s="35" t="s">
        <v>81</v>
      </c>
      <c r="Z12" s="35" t="s">
        <v>82</v>
      </c>
      <c r="AA12" s="87" t="s">
        <v>83</v>
      </c>
      <c r="AB12" s="35" t="s">
        <v>84</v>
      </c>
      <c r="AC12" s="20"/>
      <c r="AD12" s="13"/>
      <c r="AE12" s="20"/>
      <c r="AF12" s="13"/>
      <c r="AG12" s="13"/>
      <c r="AH12" s="13"/>
      <c r="AI12" s="13"/>
    </row>
    <row r="13" ht="55.5" customHeight="1" spans="1:35">
      <c r="A13" s="13"/>
      <c r="B13" s="13"/>
      <c r="C13" s="13"/>
      <c r="D13" s="13"/>
      <c r="E13" s="18" t="s">
        <v>96</v>
      </c>
      <c r="F13" s="18" t="s">
        <v>65</v>
      </c>
      <c r="G13" s="18" t="s">
        <v>203</v>
      </c>
      <c r="H13" s="41">
        <f t="shared" si="0"/>
        <v>58.35</v>
      </c>
      <c r="I13" s="21" t="s">
        <v>67</v>
      </c>
      <c r="J13" s="21" t="s">
        <v>68</v>
      </c>
      <c r="K13" s="18">
        <v>1</v>
      </c>
      <c r="L13" s="35" t="s">
        <v>69</v>
      </c>
      <c r="M13" s="21" t="s">
        <v>153</v>
      </c>
      <c r="N13" s="21" t="s">
        <v>70</v>
      </c>
      <c r="O13" s="21" t="s">
        <v>71</v>
      </c>
      <c r="P13" s="21" t="s">
        <v>200</v>
      </c>
      <c r="Q13" s="35" t="s">
        <v>73</v>
      </c>
      <c r="R13" s="35" t="s">
        <v>74</v>
      </c>
      <c r="S13" s="35" t="s">
        <v>75</v>
      </c>
      <c r="T13" s="35" t="s">
        <v>193</v>
      </c>
      <c r="U13" s="21" t="s">
        <v>77</v>
      </c>
      <c r="V13" s="21" t="s">
        <v>78</v>
      </c>
      <c r="W13" s="21" t="s">
        <v>79</v>
      </c>
      <c r="X13" s="21" t="s">
        <v>80</v>
      </c>
      <c r="Y13" s="35" t="s">
        <v>93</v>
      </c>
      <c r="Z13" s="35" t="s">
        <v>82</v>
      </c>
      <c r="AA13" s="151" t="s">
        <v>83</v>
      </c>
      <c r="AB13" s="35" t="s">
        <v>84</v>
      </c>
      <c r="AC13" s="20"/>
      <c r="AD13" s="13"/>
      <c r="AE13" s="20"/>
      <c r="AF13" s="13"/>
      <c r="AG13" s="13"/>
      <c r="AH13" s="13"/>
      <c r="AI13" s="13"/>
    </row>
    <row r="14" ht="55.5" customHeight="1" spans="1:35">
      <c r="A14" s="13"/>
      <c r="B14" s="13"/>
      <c r="C14" s="13"/>
      <c r="D14" s="141" t="s">
        <v>204</v>
      </c>
      <c r="E14" s="18" t="s">
        <v>190</v>
      </c>
      <c r="F14" s="18" t="s">
        <v>65</v>
      </c>
      <c r="G14" s="18" t="s">
        <v>203</v>
      </c>
      <c r="H14" s="41">
        <f t="shared" si="0"/>
        <v>58.35</v>
      </c>
      <c r="I14" s="21" t="s">
        <v>67</v>
      </c>
      <c r="J14" s="21" t="s">
        <v>68</v>
      </c>
      <c r="K14" s="18">
        <v>1</v>
      </c>
      <c r="L14" s="35" t="s">
        <v>69</v>
      </c>
      <c r="M14" s="21" t="s">
        <v>153</v>
      </c>
      <c r="N14" s="21" t="s">
        <v>70</v>
      </c>
      <c r="O14" s="21" t="s">
        <v>71</v>
      </c>
      <c r="P14" s="21" t="s">
        <v>200</v>
      </c>
      <c r="Q14" s="35" t="s">
        <v>73</v>
      </c>
      <c r="R14" s="35" t="s">
        <v>74</v>
      </c>
      <c r="S14" s="35" t="s">
        <v>75</v>
      </c>
      <c r="T14" s="35" t="s">
        <v>193</v>
      </c>
      <c r="U14" s="21" t="s">
        <v>77</v>
      </c>
      <c r="V14" s="21" t="s">
        <v>78</v>
      </c>
      <c r="W14" s="21" t="s">
        <v>79</v>
      </c>
      <c r="X14" s="21" t="s">
        <v>80</v>
      </c>
      <c r="Y14" s="35" t="s">
        <v>81</v>
      </c>
      <c r="Z14" s="35" t="s">
        <v>82</v>
      </c>
      <c r="AA14" s="87" t="s">
        <v>83</v>
      </c>
      <c r="AB14" s="35" t="s">
        <v>84</v>
      </c>
      <c r="AC14" s="20"/>
      <c r="AD14" s="13"/>
      <c r="AE14" s="20"/>
      <c r="AF14" s="13"/>
      <c r="AG14" s="13"/>
      <c r="AH14" s="13"/>
      <c r="AI14" s="13"/>
    </row>
    <row r="15" ht="55.5" customHeight="1" spans="1:35">
      <c r="A15" s="13"/>
      <c r="B15" s="13"/>
      <c r="C15" s="13"/>
      <c r="D15" s="13"/>
      <c r="E15" s="18" t="s">
        <v>96</v>
      </c>
      <c r="F15" s="18" t="s">
        <v>65</v>
      </c>
      <c r="G15" s="18" t="s">
        <v>203</v>
      </c>
      <c r="H15" s="41">
        <f t="shared" si="0"/>
        <v>58.35</v>
      </c>
      <c r="I15" s="21" t="s">
        <v>67</v>
      </c>
      <c r="J15" s="21" t="s">
        <v>68</v>
      </c>
      <c r="K15" s="18">
        <v>1</v>
      </c>
      <c r="L15" s="35" t="s">
        <v>69</v>
      </c>
      <c r="M15" s="21" t="s">
        <v>153</v>
      </c>
      <c r="N15" s="21" t="s">
        <v>70</v>
      </c>
      <c r="O15" s="21" t="s">
        <v>71</v>
      </c>
      <c r="P15" s="21" t="s">
        <v>200</v>
      </c>
      <c r="Q15" s="35" t="s">
        <v>73</v>
      </c>
      <c r="R15" s="35" t="s">
        <v>74</v>
      </c>
      <c r="S15" s="35" t="s">
        <v>75</v>
      </c>
      <c r="T15" s="35" t="s">
        <v>193</v>
      </c>
      <c r="U15" s="21" t="s">
        <v>77</v>
      </c>
      <c r="V15" s="21" t="s">
        <v>78</v>
      </c>
      <c r="W15" s="21" t="s">
        <v>79</v>
      </c>
      <c r="X15" s="21" t="s">
        <v>80</v>
      </c>
      <c r="Y15" s="35" t="s">
        <v>93</v>
      </c>
      <c r="Z15" s="35" t="s">
        <v>82</v>
      </c>
      <c r="AA15" s="151" t="s">
        <v>83</v>
      </c>
      <c r="AB15" s="35" t="s">
        <v>84</v>
      </c>
      <c r="AC15" s="20"/>
      <c r="AD15" s="13"/>
      <c r="AE15" s="20"/>
      <c r="AF15" s="13"/>
      <c r="AG15" s="13"/>
      <c r="AH15" s="13"/>
      <c r="AI15" s="13"/>
    </row>
    <row r="16" ht="55.5" customHeight="1" spans="1:35">
      <c r="A16" s="13"/>
      <c r="B16" s="13"/>
      <c r="C16" s="13"/>
      <c r="D16" s="141" t="s">
        <v>205</v>
      </c>
      <c r="E16" s="18" t="s">
        <v>190</v>
      </c>
      <c r="F16" s="18" t="s">
        <v>65</v>
      </c>
      <c r="G16" s="18" t="s">
        <v>203</v>
      </c>
      <c r="H16" s="41">
        <f t="shared" si="0"/>
        <v>58.35</v>
      </c>
      <c r="I16" s="21" t="s">
        <v>67</v>
      </c>
      <c r="J16" s="21" t="s">
        <v>68</v>
      </c>
      <c r="K16" s="18">
        <v>1</v>
      </c>
      <c r="L16" s="35" t="s">
        <v>69</v>
      </c>
      <c r="M16" s="21" t="s">
        <v>153</v>
      </c>
      <c r="N16" s="21" t="s">
        <v>70</v>
      </c>
      <c r="O16" s="21" t="s">
        <v>71</v>
      </c>
      <c r="P16" s="21" t="s">
        <v>200</v>
      </c>
      <c r="Q16" s="35" t="s">
        <v>73</v>
      </c>
      <c r="R16" s="35" t="s">
        <v>74</v>
      </c>
      <c r="S16" s="35" t="s">
        <v>75</v>
      </c>
      <c r="T16" s="35" t="s">
        <v>193</v>
      </c>
      <c r="U16" s="21" t="s">
        <v>77</v>
      </c>
      <c r="V16" s="21" t="s">
        <v>78</v>
      </c>
      <c r="W16" s="21" t="s">
        <v>79</v>
      </c>
      <c r="X16" s="21" t="s">
        <v>80</v>
      </c>
      <c r="Y16" s="35" t="s">
        <v>81</v>
      </c>
      <c r="Z16" s="35" t="s">
        <v>82</v>
      </c>
      <c r="AA16" s="87" t="s">
        <v>83</v>
      </c>
      <c r="AB16" s="35" t="s">
        <v>84</v>
      </c>
      <c r="AC16" s="20"/>
      <c r="AD16" s="13"/>
      <c r="AE16" s="20"/>
      <c r="AF16" s="13"/>
      <c r="AG16" s="13"/>
      <c r="AH16" s="13"/>
      <c r="AI16" s="13"/>
    </row>
    <row r="17" ht="55.5" customHeight="1" spans="1:35">
      <c r="A17" s="13"/>
      <c r="B17" s="13"/>
      <c r="C17" s="13"/>
      <c r="D17" s="13"/>
      <c r="E17" s="18" t="s">
        <v>96</v>
      </c>
      <c r="F17" s="18" t="s">
        <v>65</v>
      </c>
      <c r="G17" s="18" t="s">
        <v>203</v>
      </c>
      <c r="H17" s="41">
        <f t="shared" si="0"/>
        <v>58.35</v>
      </c>
      <c r="I17" s="21" t="s">
        <v>67</v>
      </c>
      <c r="J17" s="21" t="s">
        <v>68</v>
      </c>
      <c r="K17" s="18">
        <v>1</v>
      </c>
      <c r="L17" s="35" t="s">
        <v>69</v>
      </c>
      <c r="M17" s="21" t="s">
        <v>153</v>
      </c>
      <c r="N17" s="21" t="s">
        <v>70</v>
      </c>
      <c r="O17" s="21" t="s">
        <v>71</v>
      </c>
      <c r="P17" s="21" t="s">
        <v>200</v>
      </c>
      <c r="Q17" s="35" t="s">
        <v>73</v>
      </c>
      <c r="R17" s="35" t="s">
        <v>74</v>
      </c>
      <c r="S17" s="35" t="s">
        <v>75</v>
      </c>
      <c r="T17" s="35" t="s">
        <v>193</v>
      </c>
      <c r="U17" s="21" t="s">
        <v>77</v>
      </c>
      <c r="V17" s="21" t="s">
        <v>78</v>
      </c>
      <c r="W17" s="21" t="s">
        <v>79</v>
      </c>
      <c r="X17" s="21" t="s">
        <v>80</v>
      </c>
      <c r="Y17" s="35" t="s">
        <v>93</v>
      </c>
      <c r="Z17" s="35" t="s">
        <v>82</v>
      </c>
      <c r="AA17" s="151" t="s">
        <v>83</v>
      </c>
      <c r="AB17" s="35" t="s">
        <v>84</v>
      </c>
      <c r="AC17" s="20"/>
      <c r="AD17" s="13"/>
      <c r="AE17" s="20"/>
      <c r="AF17" s="13"/>
      <c r="AG17" s="13"/>
      <c r="AH17" s="13"/>
      <c r="AI17" s="13"/>
    </row>
    <row r="18" ht="55.5" customHeight="1" spans="1:35">
      <c r="A18" s="13"/>
      <c r="B18" s="13"/>
      <c r="C18" s="13"/>
      <c r="D18" s="141" t="s">
        <v>206</v>
      </c>
      <c r="E18" s="18" t="s">
        <v>190</v>
      </c>
      <c r="F18" s="18" t="s">
        <v>65</v>
      </c>
      <c r="G18" s="18" t="s">
        <v>203</v>
      </c>
      <c r="H18" s="41">
        <f t="shared" si="0"/>
        <v>58.35</v>
      </c>
      <c r="I18" s="21" t="s">
        <v>67</v>
      </c>
      <c r="J18" s="21" t="s">
        <v>68</v>
      </c>
      <c r="K18" s="18">
        <v>1</v>
      </c>
      <c r="L18" s="35" t="s">
        <v>69</v>
      </c>
      <c r="M18" s="21" t="s">
        <v>153</v>
      </c>
      <c r="N18" s="21" t="s">
        <v>70</v>
      </c>
      <c r="O18" s="21" t="s">
        <v>71</v>
      </c>
      <c r="P18" s="21" t="s">
        <v>200</v>
      </c>
      <c r="Q18" s="35" t="s">
        <v>73</v>
      </c>
      <c r="R18" s="35" t="s">
        <v>74</v>
      </c>
      <c r="S18" s="35" t="s">
        <v>75</v>
      </c>
      <c r="T18" s="35" t="s">
        <v>193</v>
      </c>
      <c r="U18" s="21" t="s">
        <v>77</v>
      </c>
      <c r="V18" s="21" t="s">
        <v>78</v>
      </c>
      <c r="W18" s="21" t="s">
        <v>79</v>
      </c>
      <c r="X18" s="21" t="s">
        <v>80</v>
      </c>
      <c r="Y18" s="35" t="s">
        <v>81</v>
      </c>
      <c r="Z18" s="35" t="s">
        <v>82</v>
      </c>
      <c r="AA18" s="87" t="s">
        <v>83</v>
      </c>
      <c r="AB18" s="35" t="s">
        <v>84</v>
      </c>
      <c r="AC18" s="20"/>
      <c r="AD18" s="13"/>
      <c r="AE18" s="20"/>
      <c r="AF18" s="13"/>
      <c r="AG18" s="13"/>
      <c r="AH18" s="13"/>
      <c r="AI18" s="13"/>
    </row>
    <row r="19" ht="55.5" customHeight="1" spans="1:35">
      <c r="A19" s="13"/>
      <c r="B19" s="13"/>
      <c r="C19" s="13"/>
      <c r="D19" s="13"/>
      <c r="E19" s="18" t="s">
        <v>96</v>
      </c>
      <c r="F19" s="18" t="s">
        <v>65</v>
      </c>
      <c r="G19" s="18" t="s">
        <v>203</v>
      </c>
      <c r="H19" s="41">
        <f t="shared" si="0"/>
        <v>58.35</v>
      </c>
      <c r="I19" s="21" t="s">
        <v>67</v>
      </c>
      <c r="J19" s="21" t="s">
        <v>68</v>
      </c>
      <c r="K19" s="18">
        <v>1</v>
      </c>
      <c r="L19" s="35" t="s">
        <v>69</v>
      </c>
      <c r="M19" s="21" t="s">
        <v>153</v>
      </c>
      <c r="N19" s="21" t="s">
        <v>70</v>
      </c>
      <c r="O19" s="21" t="s">
        <v>71</v>
      </c>
      <c r="P19" s="21" t="s">
        <v>200</v>
      </c>
      <c r="Q19" s="35" t="s">
        <v>73</v>
      </c>
      <c r="R19" s="35" t="s">
        <v>74</v>
      </c>
      <c r="S19" s="35" t="s">
        <v>75</v>
      </c>
      <c r="T19" s="35" t="s">
        <v>193</v>
      </c>
      <c r="U19" s="21" t="s">
        <v>77</v>
      </c>
      <c r="V19" s="21" t="s">
        <v>78</v>
      </c>
      <c r="W19" s="21" t="s">
        <v>79</v>
      </c>
      <c r="X19" s="21" t="s">
        <v>80</v>
      </c>
      <c r="Y19" s="35" t="s">
        <v>93</v>
      </c>
      <c r="Z19" s="35" t="s">
        <v>82</v>
      </c>
      <c r="AA19" s="151" t="s">
        <v>83</v>
      </c>
      <c r="AB19" s="35" t="s">
        <v>84</v>
      </c>
      <c r="AC19" s="20"/>
      <c r="AD19" s="13"/>
      <c r="AE19" s="20"/>
      <c r="AF19" s="13"/>
      <c r="AG19" s="13"/>
      <c r="AH19" s="13"/>
      <c r="AI19" s="13"/>
    </row>
    <row r="20" ht="55.5" customHeight="1" spans="1:35">
      <c r="A20" s="13"/>
      <c r="B20" s="13"/>
      <c r="C20" s="13"/>
      <c r="D20" s="141" t="s">
        <v>207</v>
      </c>
      <c r="E20" s="18" t="s">
        <v>190</v>
      </c>
      <c r="F20" s="18" t="s">
        <v>65</v>
      </c>
      <c r="G20" s="18" t="s">
        <v>203</v>
      </c>
      <c r="H20" s="41">
        <f t="shared" si="0"/>
        <v>58.35</v>
      </c>
      <c r="I20" s="21" t="s">
        <v>67</v>
      </c>
      <c r="J20" s="21" t="s">
        <v>68</v>
      </c>
      <c r="K20" s="18">
        <v>1</v>
      </c>
      <c r="L20" s="35" t="s">
        <v>69</v>
      </c>
      <c r="M20" s="21" t="s">
        <v>153</v>
      </c>
      <c r="N20" s="21" t="s">
        <v>70</v>
      </c>
      <c r="O20" s="21" t="s">
        <v>71</v>
      </c>
      <c r="P20" s="21" t="s">
        <v>200</v>
      </c>
      <c r="Q20" s="35" t="s">
        <v>73</v>
      </c>
      <c r="R20" s="35" t="s">
        <v>74</v>
      </c>
      <c r="S20" s="35" t="s">
        <v>75</v>
      </c>
      <c r="T20" s="35" t="s">
        <v>193</v>
      </c>
      <c r="U20" s="21" t="s">
        <v>77</v>
      </c>
      <c r="V20" s="21" t="s">
        <v>78</v>
      </c>
      <c r="W20" s="21" t="s">
        <v>79</v>
      </c>
      <c r="X20" s="21" t="s">
        <v>80</v>
      </c>
      <c r="Y20" s="35" t="s">
        <v>81</v>
      </c>
      <c r="Z20" s="35" t="s">
        <v>82</v>
      </c>
      <c r="AA20" s="87" t="s">
        <v>83</v>
      </c>
      <c r="AB20" s="35" t="s">
        <v>84</v>
      </c>
      <c r="AC20" s="20"/>
      <c r="AD20" s="13"/>
      <c r="AE20" s="20"/>
      <c r="AF20" s="13"/>
      <c r="AG20" s="13"/>
      <c r="AH20" s="13"/>
      <c r="AI20" s="13"/>
    </row>
    <row r="21" ht="55.5" customHeight="1" spans="1:35">
      <c r="A21" s="13"/>
      <c r="B21" s="13"/>
      <c r="C21" s="13"/>
      <c r="D21" s="13"/>
      <c r="E21" s="18" t="s">
        <v>96</v>
      </c>
      <c r="F21" s="18" t="s">
        <v>65</v>
      </c>
      <c r="G21" s="18" t="s">
        <v>203</v>
      </c>
      <c r="H21" s="41">
        <f t="shared" si="0"/>
        <v>58.35</v>
      </c>
      <c r="I21" s="21" t="s">
        <v>67</v>
      </c>
      <c r="J21" s="21" t="s">
        <v>68</v>
      </c>
      <c r="K21" s="18">
        <v>1</v>
      </c>
      <c r="L21" s="35" t="s">
        <v>69</v>
      </c>
      <c r="M21" s="21" t="s">
        <v>153</v>
      </c>
      <c r="N21" s="21" t="s">
        <v>70</v>
      </c>
      <c r="O21" s="21" t="s">
        <v>71</v>
      </c>
      <c r="P21" s="21" t="s">
        <v>200</v>
      </c>
      <c r="Q21" s="35" t="s">
        <v>73</v>
      </c>
      <c r="R21" s="35" t="s">
        <v>74</v>
      </c>
      <c r="S21" s="35" t="s">
        <v>75</v>
      </c>
      <c r="T21" s="35" t="s">
        <v>193</v>
      </c>
      <c r="U21" s="21" t="s">
        <v>77</v>
      </c>
      <c r="V21" s="21" t="s">
        <v>78</v>
      </c>
      <c r="W21" s="21" t="s">
        <v>79</v>
      </c>
      <c r="X21" s="21" t="s">
        <v>80</v>
      </c>
      <c r="Y21" s="35" t="s">
        <v>93</v>
      </c>
      <c r="Z21" s="35" t="s">
        <v>82</v>
      </c>
      <c r="AA21" s="151" t="s">
        <v>83</v>
      </c>
      <c r="AB21" s="35" t="s">
        <v>84</v>
      </c>
      <c r="AC21" s="20"/>
      <c r="AD21" s="13"/>
      <c r="AE21" s="20"/>
      <c r="AF21" s="13"/>
      <c r="AG21" s="13"/>
      <c r="AH21" s="13"/>
      <c r="AI21" s="13"/>
    </row>
    <row r="22" ht="42" customHeight="1" spans="1:35">
      <c r="A22" s="13"/>
      <c r="B22" s="13"/>
      <c r="C22" s="13"/>
      <c r="D22" s="141" t="s">
        <v>208</v>
      </c>
      <c r="E22" s="18" t="s">
        <v>190</v>
      </c>
      <c r="F22" s="18" t="s">
        <v>118</v>
      </c>
      <c r="G22" s="18" t="s">
        <v>191</v>
      </c>
      <c r="H22" s="41">
        <f>3*15+4.5+5.35</f>
        <v>54.85</v>
      </c>
      <c r="I22" s="21" t="s">
        <v>67</v>
      </c>
      <c r="J22" s="21" t="s">
        <v>68</v>
      </c>
      <c r="K22" s="18">
        <v>1</v>
      </c>
      <c r="L22" s="35" t="s">
        <v>69</v>
      </c>
      <c r="M22" s="21" t="s">
        <v>153</v>
      </c>
      <c r="N22" s="21" t="s">
        <v>70</v>
      </c>
      <c r="O22" s="21" t="s">
        <v>71</v>
      </c>
      <c r="P22" s="21" t="s">
        <v>192</v>
      </c>
      <c r="Q22" s="35" t="s">
        <v>73</v>
      </c>
      <c r="R22" s="35" t="s">
        <v>74</v>
      </c>
      <c r="S22" s="35" t="s">
        <v>75</v>
      </c>
      <c r="T22" s="35" t="s">
        <v>193</v>
      </c>
      <c r="U22" s="21" t="s">
        <v>77</v>
      </c>
      <c r="V22" s="21" t="s">
        <v>78</v>
      </c>
      <c r="W22" s="21" t="s">
        <v>79</v>
      </c>
      <c r="X22" s="21" t="s">
        <v>80</v>
      </c>
      <c r="Y22" s="35" t="s">
        <v>81</v>
      </c>
      <c r="Z22" s="35" t="s">
        <v>82</v>
      </c>
      <c r="AA22" s="87" t="s">
        <v>83</v>
      </c>
      <c r="AB22" s="35" t="s">
        <v>84</v>
      </c>
      <c r="AC22" s="20"/>
      <c r="AD22" s="13"/>
      <c r="AE22" s="20"/>
      <c r="AF22" s="13"/>
      <c r="AG22" s="13"/>
      <c r="AH22" s="13"/>
      <c r="AI22" s="13"/>
    </row>
    <row r="23" ht="42" customHeight="1" spans="1:35">
      <c r="A23" s="13"/>
      <c r="B23" s="13"/>
      <c r="C23" s="13"/>
      <c r="D23" s="13"/>
      <c r="E23" s="18" t="s">
        <v>96</v>
      </c>
      <c r="F23" s="18" t="s">
        <v>118</v>
      </c>
      <c r="G23" s="18" t="s">
        <v>191</v>
      </c>
      <c r="H23" s="41">
        <f>3*15+4.5+5.35</f>
        <v>54.85</v>
      </c>
      <c r="I23" s="21" t="s">
        <v>67</v>
      </c>
      <c r="J23" s="21" t="s">
        <v>68</v>
      </c>
      <c r="K23" s="18">
        <v>1</v>
      </c>
      <c r="L23" s="35" t="s">
        <v>69</v>
      </c>
      <c r="M23" s="21" t="s">
        <v>153</v>
      </c>
      <c r="N23" s="21" t="s">
        <v>70</v>
      </c>
      <c r="O23" s="21" t="s">
        <v>71</v>
      </c>
      <c r="P23" s="21" t="s">
        <v>192</v>
      </c>
      <c r="Q23" s="35" t="s">
        <v>73</v>
      </c>
      <c r="R23" s="35" t="s">
        <v>74</v>
      </c>
      <c r="S23" s="35" t="s">
        <v>75</v>
      </c>
      <c r="T23" s="35" t="s">
        <v>193</v>
      </c>
      <c r="U23" s="21" t="s">
        <v>77</v>
      </c>
      <c r="V23" s="21" t="s">
        <v>78</v>
      </c>
      <c r="W23" s="21" t="s">
        <v>79</v>
      </c>
      <c r="X23" s="21" t="s">
        <v>80</v>
      </c>
      <c r="Y23" s="35" t="s">
        <v>93</v>
      </c>
      <c r="Z23" s="35" t="s">
        <v>82</v>
      </c>
      <c r="AA23" s="151" t="s">
        <v>83</v>
      </c>
      <c r="AB23" s="35" t="s">
        <v>84</v>
      </c>
      <c r="AC23" s="20"/>
      <c r="AD23" s="13"/>
      <c r="AE23" s="20"/>
      <c r="AF23" s="13"/>
      <c r="AG23" s="13"/>
      <c r="AH23" s="13"/>
      <c r="AI23" s="13"/>
    </row>
    <row r="24" ht="55.5" customHeight="1" spans="1:35">
      <c r="A24" s="13"/>
      <c r="B24" s="13"/>
      <c r="C24" s="13"/>
      <c r="D24" s="141" t="s">
        <v>209</v>
      </c>
      <c r="E24" s="18" t="s">
        <v>190</v>
      </c>
      <c r="F24" s="18" t="s">
        <v>65</v>
      </c>
      <c r="G24" s="18" t="s">
        <v>199</v>
      </c>
      <c r="H24" s="41">
        <f>3*15+4.5+5.35+3.7</f>
        <v>58.55</v>
      </c>
      <c r="I24" s="21" t="s">
        <v>67</v>
      </c>
      <c r="J24" s="21" t="s">
        <v>68</v>
      </c>
      <c r="K24" s="18">
        <v>1</v>
      </c>
      <c r="L24" s="35" t="s">
        <v>69</v>
      </c>
      <c r="M24" s="21" t="s">
        <v>153</v>
      </c>
      <c r="N24" s="21" t="s">
        <v>70</v>
      </c>
      <c r="O24" s="21" t="s">
        <v>71</v>
      </c>
      <c r="P24" s="21" t="s">
        <v>200</v>
      </c>
      <c r="Q24" s="35" t="s">
        <v>73</v>
      </c>
      <c r="R24" s="35" t="s">
        <v>74</v>
      </c>
      <c r="S24" s="35" t="s">
        <v>75</v>
      </c>
      <c r="T24" s="35" t="s">
        <v>193</v>
      </c>
      <c r="U24" s="21" t="s">
        <v>77</v>
      </c>
      <c r="V24" s="21" t="s">
        <v>78</v>
      </c>
      <c r="W24" s="21" t="s">
        <v>79</v>
      </c>
      <c r="X24" s="21" t="s">
        <v>80</v>
      </c>
      <c r="Y24" s="35" t="s">
        <v>81</v>
      </c>
      <c r="Z24" s="35" t="s">
        <v>82</v>
      </c>
      <c r="AA24" s="87" t="s">
        <v>83</v>
      </c>
      <c r="AB24" s="35" t="s">
        <v>84</v>
      </c>
      <c r="AC24" s="20"/>
      <c r="AD24" s="13"/>
      <c r="AE24" s="20"/>
      <c r="AF24" s="13"/>
      <c r="AG24" s="13"/>
      <c r="AH24" s="13"/>
      <c r="AI24" s="13"/>
    </row>
    <row r="25" ht="55.5" customHeight="1" spans="1:35">
      <c r="A25" s="13"/>
      <c r="B25" s="13"/>
      <c r="C25" s="13"/>
      <c r="D25" s="13"/>
      <c r="E25" s="18" t="s">
        <v>96</v>
      </c>
      <c r="F25" s="18" t="s">
        <v>65</v>
      </c>
      <c r="G25" s="18" t="s">
        <v>199</v>
      </c>
      <c r="H25" s="41">
        <f>3*15+4.5+5.35+3.7</f>
        <v>58.55</v>
      </c>
      <c r="I25" s="21" t="s">
        <v>67</v>
      </c>
      <c r="J25" s="21" t="s">
        <v>68</v>
      </c>
      <c r="K25" s="18">
        <v>1</v>
      </c>
      <c r="L25" s="35" t="s">
        <v>69</v>
      </c>
      <c r="M25" s="21" t="s">
        <v>153</v>
      </c>
      <c r="N25" s="21" t="s">
        <v>70</v>
      </c>
      <c r="O25" s="21" t="s">
        <v>71</v>
      </c>
      <c r="P25" s="21" t="s">
        <v>200</v>
      </c>
      <c r="Q25" s="35" t="s">
        <v>73</v>
      </c>
      <c r="R25" s="35" t="s">
        <v>74</v>
      </c>
      <c r="S25" s="35" t="s">
        <v>75</v>
      </c>
      <c r="T25" s="35" t="s">
        <v>193</v>
      </c>
      <c r="U25" s="21" t="s">
        <v>77</v>
      </c>
      <c r="V25" s="21" t="s">
        <v>78</v>
      </c>
      <c r="W25" s="21" t="s">
        <v>79</v>
      </c>
      <c r="X25" s="21" t="s">
        <v>80</v>
      </c>
      <c r="Y25" s="35" t="s">
        <v>93</v>
      </c>
      <c r="Z25" s="35" t="s">
        <v>82</v>
      </c>
      <c r="AA25" s="151" t="s">
        <v>83</v>
      </c>
      <c r="AB25" s="35" t="s">
        <v>84</v>
      </c>
      <c r="AC25" s="20"/>
      <c r="AD25" s="13"/>
      <c r="AE25" s="20"/>
      <c r="AF25" s="13"/>
      <c r="AG25" s="13"/>
      <c r="AH25" s="13"/>
      <c r="AI25" s="13"/>
    </row>
    <row r="26" ht="55.5" customHeight="1" spans="1:35">
      <c r="A26" s="13"/>
      <c r="B26" s="13"/>
      <c r="C26" s="13"/>
      <c r="D26" s="141" t="s">
        <v>210</v>
      </c>
      <c r="E26" s="18" t="s">
        <v>190</v>
      </c>
      <c r="F26" s="18" t="s">
        <v>65</v>
      </c>
      <c r="G26" s="18" t="s">
        <v>199</v>
      </c>
      <c r="H26" s="41">
        <f>3*15+4.5+5.35+3.7</f>
        <v>58.55</v>
      </c>
      <c r="I26" s="21" t="s">
        <v>67</v>
      </c>
      <c r="J26" s="21" t="s">
        <v>68</v>
      </c>
      <c r="K26" s="18">
        <v>1</v>
      </c>
      <c r="L26" s="35" t="s">
        <v>69</v>
      </c>
      <c r="M26" s="21" t="s">
        <v>153</v>
      </c>
      <c r="N26" s="21" t="s">
        <v>70</v>
      </c>
      <c r="O26" s="21" t="s">
        <v>71</v>
      </c>
      <c r="P26" s="21" t="s">
        <v>200</v>
      </c>
      <c r="Q26" s="35" t="s">
        <v>73</v>
      </c>
      <c r="R26" s="35" t="s">
        <v>74</v>
      </c>
      <c r="S26" s="35" t="s">
        <v>75</v>
      </c>
      <c r="T26" s="35" t="s">
        <v>193</v>
      </c>
      <c r="U26" s="21" t="s">
        <v>77</v>
      </c>
      <c r="V26" s="21" t="s">
        <v>78</v>
      </c>
      <c r="W26" s="21" t="s">
        <v>79</v>
      </c>
      <c r="X26" s="21" t="s">
        <v>80</v>
      </c>
      <c r="Y26" s="35" t="s">
        <v>81</v>
      </c>
      <c r="Z26" s="35" t="s">
        <v>82</v>
      </c>
      <c r="AA26" s="87" t="s">
        <v>83</v>
      </c>
      <c r="AB26" s="35" t="s">
        <v>84</v>
      </c>
      <c r="AC26" s="20"/>
      <c r="AD26" s="13"/>
      <c r="AE26" s="20"/>
      <c r="AF26" s="13"/>
      <c r="AG26" s="13"/>
      <c r="AH26" s="13"/>
      <c r="AI26" s="13"/>
    </row>
    <row r="27" ht="55.5" customHeight="1" spans="1:35">
      <c r="A27" s="13"/>
      <c r="B27" s="13"/>
      <c r="C27" s="13"/>
      <c r="D27" s="13"/>
      <c r="E27" s="18" t="s">
        <v>96</v>
      </c>
      <c r="F27" s="18" t="s">
        <v>65</v>
      </c>
      <c r="G27" s="18" t="s">
        <v>199</v>
      </c>
      <c r="H27" s="41">
        <f>3*15+4.5+5.35+3.7</f>
        <v>58.55</v>
      </c>
      <c r="I27" s="21" t="s">
        <v>67</v>
      </c>
      <c r="J27" s="21" t="s">
        <v>68</v>
      </c>
      <c r="K27" s="18">
        <v>1</v>
      </c>
      <c r="L27" s="35" t="s">
        <v>69</v>
      </c>
      <c r="M27" s="21" t="s">
        <v>153</v>
      </c>
      <c r="N27" s="21" t="s">
        <v>70</v>
      </c>
      <c r="O27" s="21" t="s">
        <v>71</v>
      </c>
      <c r="P27" s="21" t="s">
        <v>200</v>
      </c>
      <c r="Q27" s="35" t="s">
        <v>73</v>
      </c>
      <c r="R27" s="35" t="s">
        <v>74</v>
      </c>
      <c r="S27" s="35" t="s">
        <v>75</v>
      </c>
      <c r="T27" s="35" t="s">
        <v>193</v>
      </c>
      <c r="U27" s="21" t="s">
        <v>77</v>
      </c>
      <c r="V27" s="21" t="s">
        <v>78</v>
      </c>
      <c r="W27" s="21" t="s">
        <v>79</v>
      </c>
      <c r="X27" s="21" t="s">
        <v>80</v>
      </c>
      <c r="Y27" s="35" t="s">
        <v>93</v>
      </c>
      <c r="Z27" s="35" t="s">
        <v>82</v>
      </c>
      <c r="AA27" s="151" t="s">
        <v>83</v>
      </c>
      <c r="AB27" s="35" t="s">
        <v>84</v>
      </c>
      <c r="AC27" s="20"/>
      <c r="AD27" s="13"/>
      <c r="AE27" s="20"/>
      <c r="AF27" s="13"/>
      <c r="AG27" s="13"/>
      <c r="AH27" s="13"/>
      <c r="AI27" s="13"/>
    </row>
    <row r="28" ht="55.5" customHeight="1" spans="1:35">
      <c r="A28" s="13"/>
      <c r="B28" s="13"/>
      <c r="C28" s="13"/>
      <c r="D28" s="141" t="s">
        <v>211</v>
      </c>
      <c r="E28" s="18" t="s">
        <v>190</v>
      </c>
      <c r="F28" s="18" t="s">
        <v>65</v>
      </c>
      <c r="G28" s="18" t="s">
        <v>203</v>
      </c>
      <c r="H28" s="41">
        <f>3*15+4.5+5.15+3.7</f>
        <v>58.35</v>
      </c>
      <c r="I28" s="21" t="s">
        <v>67</v>
      </c>
      <c r="J28" s="21" t="s">
        <v>68</v>
      </c>
      <c r="K28" s="18">
        <v>1</v>
      </c>
      <c r="L28" s="35" t="s">
        <v>69</v>
      </c>
      <c r="M28" s="21" t="s">
        <v>153</v>
      </c>
      <c r="N28" s="21" t="s">
        <v>70</v>
      </c>
      <c r="O28" s="21" t="s">
        <v>71</v>
      </c>
      <c r="P28" s="21" t="s">
        <v>200</v>
      </c>
      <c r="Q28" s="35" t="s">
        <v>73</v>
      </c>
      <c r="R28" s="35" t="s">
        <v>74</v>
      </c>
      <c r="S28" s="35" t="s">
        <v>75</v>
      </c>
      <c r="T28" s="35" t="s">
        <v>193</v>
      </c>
      <c r="U28" s="21" t="s">
        <v>77</v>
      </c>
      <c r="V28" s="21" t="s">
        <v>78</v>
      </c>
      <c r="W28" s="21" t="s">
        <v>79</v>
      </c>
      <c r="X28" s="21" t="s">
        <v>80</v>
      </c>
      <c r="Y28" s="35" t="s">
        <v>81</v>
      </c>
      <c r="Z28" s="35" t="s">
        <v>82</v>
      </c>
      <c r="AA28" s="87" t="s">
        <v>83</v>
      </c>
      <c r="AB28" s="35" t="s">
        <v>84</v>
      </c>
      <c r="AC28" s="20"/>
      <c r="AD28" s="13"/>
      <c r="AE28" s="20"/>
      <c r="AF28" s="13"/>
      <c r="AG28" s="13"/>
      <c r="AH28" s="13"/>
      <c r="AI28" s="13"/>
    </row>
    <row r="29" ht="55.5" customHeight="1" spans="1:35">
      <c r="A29" s="13"/>
      <c r="B29" s="13"/>
      <c r="C29" s="13"/>
      <c r="D29" s="13"/>
      <c r="E29" s="18" t="s">
        <v>96</v>
      </c>
      <c r="F29" s="18" t="s">
        <v>65</v>
      </c>
      <c r="G29" s="18" t="s">
        <v>203</v>
      </c>
      <c r="H29" s="41">
        <f>3*15+4.5+5.15+3.7</f>
        <v>58.35</v>
      </c>
      <c r="I29" s="21" t="s">
        <v>67</v>
      </c>
      <c r="J29" s="21" t="s">
        <v>68</v>
      </c>
      <c r="K29" s="18">
        <v>1</v>
      </c>
      <c r="L29" s="35" t="s">
        <v>69</v>
      </c>
      <c r="M29" s="21" t="s">
        <v>153</v>
      </c>
      <c r="N29" s="21" t="s">
        <v>70</v>
      </c>
      <c r="O29" s="21" t="s">
        <v>71</v>
      </c>
      <c r="P29" s="21" t="s">
        <v>200</v>
      </c>
      <c r="Q29" s="35" t="s">
        <v>73</v>
      </c>
      <c r="R29" s="35" t="s">
        <v>74</v>
      </c>
      <c r="S29" s="35" t="s">
        <v>75</v>
      </c>
      <c r="T29" s="35" t="s">
        <v>193</v>
      </c>
      <c r="U29" s="21" t="s">
        <v>77</v>
      </c>
      <c r="V29" s="21" t="s">
        <v>78</v>
      </c>
      <c r="W29" s="21" t="s">
        <v>79</v>
      </c>
      <c r="X29" s="21" t="s">
        <v>80</v>
      </c>
      <c r="Y29" s="35" t="s">
        <v>93</v>
      </c>
      <c r="Z29" s="35" t="s">
        <v>82</v>
      </c>
      <c r="AA29" s="151" t="s">
        <v>83</v>
      </c>
      <c r="AB29" s="35" t="s">
        <v>84</v>
      </c>
      <c r="AC29" s="20"/>
      <c r="AD29" s="13"/>
      <c r="AE29" s="20"/>
      <c r="AF29" s="13"/>
      <c r="AG29" s="13"/>
      <c r="AH29" s="13"/>
      <c r="AI29" s="13"/>
    </row>
    <row r="30" ht="55.5" customHeight="1" spans="1:35">
      <c r="A30" s="13"/>
      <c r="B30" s="13"/>
      <c r="C30" s="13"/>
      <c r="D30" s="141" t="s">
        <v>212</v>
      </c>
      <c r="E30" s="18" t="s">
        <v>190</v>
      </c>
      <c r="F30" s="18" t="s">
        <v>65</v>
      </c>
      <c r="G30" s="18" t="s">
        <v>203</v>
      </c>
      <c r="H30" s="41">
        <f>3*15+4.5+5.15+3.7</f>
        <v>58.35</v>
      </c>
      <c r="I30" s="21" t="s">
        <v>67</v>
      </c>
      <c r="J30" s="21" t="s">
        <v>68</v>
      </c>
      <c r="K30" s="18">
        <v>1</v>
      </c>
      <c r="L30" s="35" t="s">
        <v>69</v>
      </c>
      <c r="M30" s="21" t="s">
        <v>153</v>
      </c>
      <c r="N30" s="21" t="s">
        <v>70</v>
      </c>
      <c r="O30" s="21" t="s">
        <v>71</v>
      </c>
      <c r="P30" s="21" t="s">
        <v>200</v>
      </c>
      <c r="Q30" s="35" t="s">
        <v>73</v>
      </c>
      <c r="R30" s="35" t="s">
        <v>74</v>
      </c>
      <c r="S30" s="35" t="s">
        <v>75</v>
      </c>
      <c r="T30" s="35" t="s">
        <v>193</v>
      </c>
      <c r="U30" s="21" t="s">
        <v>77</v>
      </c>
      <c r="V30" s="21" t="s">
        <v>78</v>
      </c>
      <c r="W30" s="21" t="s">
        <v>79</v>
      </c>
      <c r="X30" s="21" t="s">
        <v>80</v>
      </c>
      <c r="Y30" s="35" t="s">
        <v>81</v>
      </c>
      <c r="Z30" s="35" t="s">
        <v>82</v>
      </c>
      <c r="AA30" s="87" t="s">
        <v>83</v>
      </c>
      <c r="AB30" s="35" t="s">
        <v>84</v>
      </c>
      <c r="AC30" s="20"/>
      <c r="AD30" s="13"/>
      <c r="AE30" s="20"/>
      <c r="AF30" s="13"/>
      <c r="AG30" s="13"/>
      <c r="AH30" s="13"/>
      <c r="AI30" s="13"/>
    </row>
    <row r="31" ht="55.5" customHeight="1" spans="1:35">
      <c r="A31" s="13"/>
      <c r="B31" s="13"/>
      <c r="C31" s="13"/>
      <c r="D31" s="13"/>
      <c r="E31" s="18" t="s">
        <v>96</v>
      </c>
      <c r="F31" s="18" t="s">
        <v>65</v>
      </c>
      <c r="G31" s="18" t="s">
        <v>203</v>
      </c>
      <c r="H31" s="41">
        <f>3*15+4.5+5.15+3.7</f>
        <v>58.35</v>
      </c>
      <c r="I31" s="21" t="s">
        <v>67</v>
      </c>
      <c r="J31" s="21" t="s">
        <v>68</v>
      </c>
      <c r="K31" s="18">
        <v>1</v>
      </c>
      <c r="L31" s="35" t="s">
        <v>69</v>
      </c>
      <c r="M31" s="21" t="s">
        <v>153</v>
      </c>
      <c r="N31" s="21" t="s">
        <v>70</v>
      </c>
      <c r="O31" s="21" t="s">
        <v>71</v>
      </c>
      <c r="P31" s="21" t="s">
        <v>200</v>
      </c>
      <c r="Q31" s="35" t="s">
        <v>73</v>
      </c>
      <c r="R31" s="35" t="s">
        <v>74</v>
      </c>
      <c r="S31" s="35" t="s">
        <v>75</v>
      </c>
      <c r="T31" s="35" t="s">
        <v>193</v>
      </c>
      <c r="U31" s="21" t="s">
        <v>77</v>
      </c>
      <c r="V31" s="21" t="s">
        <v>78</v>
      </c>
      <c r="W31" s="21" t="s">
        <v>79</v>
      </c>
      <c r="X31" s="21" t="s">
        <v>80</v>
      </c>
      <c r="Y31" s="35" t="s">
        <v>93</v>
      </c>
      <c r="Z31" s="35" t="s">
        <v>82</v>
      </c>
      <c r="AA31" s="151" t="s">
        <v>83</v>
      </c>
      <c r="AB31" s="35" t="s">
        <v>84</v>
      </c>
      <c r="AC31" s="20"/>
      <c r="AD31" s="13"/>
      <c r="AE31" s="20"/>
      <c r="AF31" s="13"/>
      <c r="AG31" s="13"/>
      <c r="AH31" s="13"/>
      <c r="AI31" s="13"/>
    </row>
    <row r="32" ht="42" customHeight="1" spans="1:35">
      <c r="A32" s="13"/>
      <c r="B32" s="13"/>
      <c r="C32" s="13"/>
      <c r="D32" s="141" t="s">
        <v>213</v>
      </c>
      <c r="E32" s="18" t="s">
        <v>190</v>
      </c>
      <c r="F32" s="18" t="s">
        <v>118</v>
      </c>
      <c r="G32" s="18" t="s">
        <v>191</v>
      </c>
      <c r="H32" s="41">
        <f>3*15+4.5+5.35</f>
        <v>54.85</v>
      </c>
      <c r="I32" s="21" t="s">
        <v>67</v>
      </c>
      <c r="J32" s="21" t="s">
        <v>68</v>
      </c>
      <c r="K32" s="18">
        <v>1</v>
      </c>
      <c r="L32" s="35" t="s">
        <v>69</v>
      </c>
      <c r="M32" s="21" t="s">
        <v>153</v>
      </c>
      <c r="N32" s="21" t="s">
        <v>70</v>
      </c>
      <c r="O32" s="21" t="s">
        <v>71</v>
      </c>
      <c r="P32" s="21" t="s">
        <v>192</v>
      </c>
      <c r="Q32" s="35" t="s">
        <v>73</v>
      </c>
      <c r="R32" s="35" t="s">
        <v>74</v>
      </c>
      <c r="S32" s="35" t="s">
        <v>75</v>
      </c>
      <c r="T32" s="35" t="s">
        <v>193</v>
      </c>
      <c r="U32" s="21" t="s">
        <v>77</v>
      </c>
      <c r="V32" s="21" t="s">
        <v>78</v>
      </c>
      <c r="W32" s="21" t="s">
        <v>79</v>
      </c>
      <c r="X32" s="21" t="s">
        <v>80</v>
      </c>
      <c r="Y32" s="35" t="s">
        <v>81</v>
      </c>
      <c r="Z32" s="35" t="s">
        <v>82</v>
      </c>
      <c r="AA32" s="87" t="s">
        <v>83</v>
      </c>
      <c r="AB32" s="35" t="s">
        <v>84</v>
      </c>
      <c r="AC32" s="20"/>
      <c r="AD32" s="13"/>
      <c r="AE32" s="20"/>
      <c r="AF32" s="13"/>
      <c r="AG32" s="13"/>
      <c r="AH32" s="13"/>
      <c r="AI32" s="13"/>
    </row>
    <row r="33" ht="42" customHeight="1" spans="1:35">
      <c r="A33" s="13"/>
      <c r="B33" s="13"/>
      <c r="C33" s="13"/>
      <c r="D33" s="13"/>
      <c r="E33" s="18" t="s">
        <v>96</v>
      </c>
      <c r="F33" s="18" t="s">
        <v>118</v>
      </c>
      <c r="G33" s="18" t="s">
        <v>191</v>
      </c>
      <c r="H33" s="41">
        <f>3*15+4.5+5.35</f>
        <v>54.85</v>
      </c>
      <c r="I33" s="21" t="s">
        <v>67</v>
      </c>
      <c r="J33" s="21" t="s">
        <v>68</v>
      </c>
      <c r="K33" s="18">
        <v>1</v>
      </c>
      <c r="L33" s="35" t="s">
        <v>69</v>
      </c>
      <c r="M33" s="21" t="s">
        <v>153</v>
      </c>
      <c r="N33" s="21" t="s">
        <v>70</v>
      </c>
      <c r="O33" s="21" t="s">
        <v>71</v>
      </c>
      <c r="P33" s="21" t="s">
        <v>192</v>
      </c>
      <c r="Q33" s="35" t="s">
        <v>73</v>
      </c>
      <c r="R33" s="35" t="s">
        <v>74</v>
      </c>
      <c r="S33" s="35" t="s">
        <v>75</v>
      </c>
      <c r="T33" s="35" t="s">
        <v>193</v>
      </c>
      <c r="U33" s="21" t="s">
        <v>77</v>
      </c>
      <c r="V33" s="21" t="s">
        <v>78</v>
      </c>
      <c r="W33" s="21" t="s">
        <v>79</v>
      </c>
      <c r="X33" s="21" t="s">
        <v>80</v>
      </c>
      <c r="Y33" s="35" t="s">
        <v>93</v>
      </c>
      <c r="Z33" s="35" t="s">
        <v>82</v>
      </c>
      <c r="AA33" s="151" t="s">
        <v>83</v>
      </c>
      <c r="AB33" s="35" t="s">
        <v>84</v>
      </c>
      <c r="AC33" s="20"/>
      <c r="AD33" s="13"/>
      <c r="AE33" s="20"/>
      <c r="AF33" s="13"/>
      <c r="AG33" s="13"/>
      <c r="AH33" s="13"/>
      <c r="AI33" s="13"/>
    </row>
    <row r="34" ht="42" customHeight="1" spans="1:35">
      <c r="A34" s="13"/>
      <c r="B34" s="13"/>
      <c r="C34" s="13"/>
      <c r="D34" s="141" t="s">
        <v>214</v>
      </c>
      <c r="E34" s="18" t="s">
        <v>190</v>
      </c>
      <c r="F34" s="18" t="s">
        <v>118</v>
      </c>
      <c r="G34" s="18" t="s">
        <v>191</v>
      </c>
      <c r="H34" s="41">
        <f>3*15+4.5+5.35</f>
        <v>54.85</v>
      </c>
      <c r="I34" s="21" t="s">
        <v>67</v>
      </c>
      <c r="J34" s="21" t="s">
        <v>68</v>
      </c>
      <c r="K34" s="18">
        <v>1</v>
      </c>
      <c r="L34" s="35" t="s">
        <v>69</v>
      </c>
      <c r="M34" s="21" t="s">
        <v>153</v>
      </c>
      <c r="N34" s="21" t="s">
        <v>70</v>
      </c>
      <c r="O34" s="21" t="s">
        <v>71</v>
      </c>
      <c r="P34" s="21" t="s">
        <v>192</v>
      </c>
      <c r="Q34" s="35" t="s">
        <v>73</v>
      </c>
      <c r="R34" s="35" t="s">
        <v>74</v>
      </c>
      <c r="S34" s="35" t="s">
        <v>75</v>
      </c>
      <c r="T34" s="35" t="s">
        <v>193</v>
      </c>
      <c r="U34" s="21" t="s">
        <v>77</v>
      </c>
      <c r="V34" s="21" t="s">
        <v>78</v>
      </c>
      <c r="W34" s="21" t="s">
        <v>79</v>
      </c>
      <c r="X34" s="21" t="s">
        <v>80</v>
      </c>
      <c r="Y34" s="35" t="s">
        <v>81</v>
      </c>
      <c r="Z34" s="35" t="s">
        <v>82</v>
      </c>
      <c r="AA34" s="87" t="s">
        <v>83</v>
      </c>
      <c r="AB34" s="35" t="s">
        <v>84</v>
      </c>
      <c r="AC34" s="20"/>
      <c r="AD34" s="13"/>
      <c r="AE34" s="20"/>
      <c r="AF34" s="13"/>
      <c r="AG34" s="13"/>
      <c r="AH34" s="13"/>
      <c r="AI34" s="13"/>
    </row>
    <row r="35" ht="42" customHeight="1" spans="1:35">
      <c r="A35" s="13"/>
      <c r="B35" s="13"/>
      <c r="C35" s="13"/>
      <c r="D35" s="13"/>
      <c r="E35" s="18" t="s">
        <v>96</v>
      </c>
      <c r="F35" s="18" t="s">
        <v>118</v>
      </c>
      <c r="G35" s="18" t="s">
        <v>191</v>
      </c>
      <c r="H35" s="41">
        <f>3*15+4.5+5.35</f>
        <v>54.85</v>
      </c>
      <c r="I35" s="21" t="s">
        <v>67</v>
      </c>
      <c r="J35" s="21" t="s">
        <v>68</v>
      </c>
      <c r="K35" s="18">
        <v>1</v>
      </c>
      <c r="L35" s="35" t="s">
        <v>69</v>
      </c>
      <c r="M35" s="21" t="s">
        <v>153</v>
      </c>
      <c r="N35" s="21" t="s">
        <v>70</v>
      </c>
      <c r="O35" s="21" t="s">
        <v>71</v>
      </c>
      <c r="P35" s="21" t="s">
        <v>192</v>
      </c>
      <c r="Q35" s="35" t="s">
        <v>73</v>
      </c>
      <c r="R35" s="35" t="s">
        <v>74</v>
      </c>
      <c r="S35" s="35" t="s">
        <v>75</v>
      </c>
      <c r="T35" s="35" t="s">
        <v>193</v>
      </c>
      <c r="U35" s="21" t="s">
        <v>77</v>
      </c>
      <c r="V35" s="21" t="s">
        <v>78</v>
      </c>
      <c r="W35" s="21" t="s">
        <v>79</v>
      </c>
      <c r="X35" s="21" t="s">
        <v>80</v>
      </c>
      <c r="Y35" s="35" t="s">
        <v>93</v>
      </c>
      <c r="Z35" s="35" t="s">
        <v>82</v>
      </c>
      <c r="AA35" s="151" t="s">
        <v>83</v>
      </c>
      <c r="AB35" s="35" t="s">
        <v>84</v>
      </c>
      <c r="AC35" s="20"/>
      <c r="AD35" s="13"/>
      <c r="AE35" s="20"/>
      <c r="AF35" s="13"/>
      <c r="AG35" s="13"/>
      <c r="AH35" s="13"/>
      <c r="AI35" s="13"/>
    </row>
    <row r="36" ht="55.5" customHeight="1" spans="1:35">
      <c r="A36" s="13"/>
      <c r="B36" s="13"/>
      <c r="C36" s="13"/>
      <c r="D36" s="141" t="s">
        <v>215</v>
      </c>
      <c r="E36" s="18" t="s">
        <v>190</v>
      </c>
      <c r="F36" s="18" t="s">
        <v>65</v>
      </c>
      <c r="G36" s="18" t="s">
        <v>203</v>
      </c>
      <c r="H36" s="41">
        <f>3*15+4.5+5.15+3.7</f>
        <v>58.35</v>
      </c>
      <c r="I36" s="21" t="s">
        <v>67</v>
      </c>
      <c r="J36" s="21" t="s">
        <v>68</v>
      </c>
      <c r="K36" s="18">
        <v>1</v>
      </c>
      <c r="L36" s="35" t="s">
        <v>69</v>
      </c>
      <c r="M36" s="21" t="s">
        <v>153</v>
      </c>
      <c r="N36" s="21" t="s">
        <v>70</v>
      </c>
      <c r="O36" s="21" t="s">
        <v>71</v>
      </c>
      <c r="P36" s="21" t="s">
        <v>200</v>
      </c>
      <c r="Q36" s="35" t="s">
        <v>73</v>
      </c>
      <c r="R36" s="35" t="s">
        <v>74</v>
      </c>
      <c r="S36" s="35" t="s">
        <v>75</v>
      </c>
      <c r="T36" s="35" t="s">
        <v>193</v>
      </c>
      <c r="U36" s="21" t="s">
        <v>77</v>
      </c>
      <c r="V36" s="21" t="s">
        <v>78</v>
      </c>
      <c r="W36" s="21" t="s">
        <v>79</v>
      </c>
      <c r="X36" s="21" t="s">
        <v>80</v>
      </c>
      <c r="Y36" s="35" t="s">
        <v>81</v>
      </c>
      <c r="Z36" s="35" t="s">
        <v>82</v>
      </c>
      <c r="AA36" s="87" t="s">
        <v>83</v>
      </c>
      <c r="AB36" s="35" t="s">
        <v>84</v>
      </c>
      <c r="AC36" s="20"/>
      <c r="AD36" s="13"/>
      <c r="AE36" s="20"/>
      <c r="AF36" s="13"/>
      <c r="AG36" s="13"/>
      <c r="AH36" s="13"/>
      <c r="AI36" s="13"/>
    </row>
    <row r="37" ht="55.5" customHeight="1" spans="1:35">
      <c r="A37" s="13"/>
      <c r="B37" s="13"/>
      <c r="C37" s="13"/>
      <c r="D37" s="13"/>
      <c r="E37" s="18" t="s">
        <v>96</v>
      </c>
      <c r="F37" s="18" t="s">
        <v>65</v>
      </c>
      <c r="G37" s="18" t="s">
        <v>203</v>
      </c>
      <c r="H37" s="41">
        <f>3*15+4.5+5.15+3.7</f>
        <v>58.35</v>
      </c>
      <c r="I37" s="21" t="s">
        <v>67</v>
      </c>
      <c r="J37" s="21" t="s">
        <v>68</v>
      </c>
      <c r="K37" s="18">
        <v>1</v>
      </c>
      <c r="L37" s="35" t="s">
        <v>69</v>
      </c>
      <c r="M37" s="21" t="s">
        <v>153</v>
      </c>
      <c r="N37" s="21" t="s">
        <v>70</v>
      </c>
      <c r="O37" s="21" t="s">
        <v>71</v>
      </c>
      <c r="P37" s="21" t="s">
        <v>200</v>
      </c>
      <c r="Q37" s="35" t="s">
        <v>73</v>
      </c>
      <c r="R37" s="35" t="s">
        <v>74</v>
      </c>
      <c r="S37" s="35" t="s">
        <v>75</v>
      </c>
      <c r="T37" s="35" t="s">
        <v>193</v>
      </c>
      <c r="U37" s="21" t="s">
        <v>77</v>
      </c>
      <c r="V37" s="21" t="s">
        <v>78</v>
      </c>
      <c r="W37" s="21" t="s">
        <v>79</v>
      </c>
      <c r="X37" s="21" t="s">
        <v>80</v>
      </c>
      <c r="Y37" s="35" t="s">
        <v>93</v>
      </c>
      <c r="Z37" s="35" t="s">
        <v>82</v>
      </c>
      <c r="AA37" s="151" t="s">
        <v>83</v>
      </c>
      <c r="AB37" s="35" t="s">
        <v>84</v>
      </c>
      <c r="AC37" s="20"/>
      <c r="AD37" s="13"/>
      <c r="AE37" s="20"/>
      <c r="AF37" s="13"/>
      <c r="AG37" s="13"/>
      <c r="AH37" s="13"/>
      <c r="AI37" s="13"/>
    </row>
    <row r="38" ht="55.5" customHeight="1" spans="1:35">
      <c r="A38" s="13"/>
      <c r="B38" s="13"/>
      <c r="C38" s="13"/>
      <c r="D38" s="141" t="s">
        <v>216</v>
      </c>
      <c r="E38" s="18" t="s">
        <v>190</v>
      </c>
      <c r="F38" s="18" t="s">
        <v>65</v>
      </c>
      <c r="G38" s="18" t="s">
        <v>203</v>
      </c>
      <c r="H38" s="41">
        <f>3*15+4.5+5.15+3.7</f>
        <v>58.35</v>
      </c>
      <c r="I38" s="21" t="s">
        <v>67</v>
      </c>
      <c r="J38" s="21" t="s">
        <v>68</v>
      </c>
      <c r="K38" s="18">
        <v>1</v>
      </c>
      <c r="L38" s="35" t="s">
        <v>69</v>
      </c>
      <c r="M38" s="21" t="s">
        <v>153</v>
      </c>
      <c r="N38" s="21" t="s">
        <v>70</v>
      </c>
      <c r="O38" s="21" t="s">
        <v>71</v>
      </c>
      <c r="P38" s="21" t="s">
        <v>200</v>
      </c>
      <c r="Q38" s="35" t="s">
        <v>73</v>
      </c>
      <c r="R38" s="35" t="s">
        <v>74</v>
      </c>
      <c r="S38" s="35" t="s">
        <v>75</v>
      </c>
      <c r="T38" s="35" t="s">
        <v>193</v>
      </c>
      <c r="U38" s="21" t="s">
        <v>77</v>
      </c>
      <c r="V38" s="21" t="s">
        <v>78</v>
      </c>
      <c r="W38" s="21" t="s">
        <v>79</v>
      </c>
      <c r="X38" s="21" t="s">
        <v>80</v>
      </c>
      <c r="Y38" s="35" t="s">
        <v>81</v>
      </c>
      <c r="Z38" s="35" t="s">
        <v>82</v>
      </c>
      <c r="AA38" s="87" t="s">
        <v>83</v>
      </c>
      <c r="AB38" s="35" t="s">
        <v>84</v>
      </c>
      <c r="AC38" s="20"/>
      <c r="AD38" s="13"/>
      <c r="AE38" s="20"/>
      <c r="AF38" s="13"/>
      <c r="AG38" s="13"/>
      <c r="AH38" s="13"/>
      <c r="AI38" s="13"/>
    </row>
    <row r="39" ht="55.5" customHeight="1" spans="1:35">
      <c r="A39" s="13"/>
      <c r="B39" s="13"/>
      <c r="C39" s="13"/>
      <c r="D39" s="13"/>
      <c r="E39" s="18" t="s">
        <v>96</v>
      </c>
      <c r="F39" s="18" t="s">
        <v>65</v>
      </c>
      <c r="G39" s="18" t="s">
        <v>203</v>
      </c>
      <c r="H39" s="41">
        <f>3*15+4.5+5.15+3.7</f>
        <v>58.35</v>
      </c>
      <c r="I39" s="21" t="s">
        <v>67</v>
      </c>
      <c r="J39" s="21" t="s">
        <v>68</v>
      </c>
      <c r="K39" s="18">
        <v>1</v>
      </c>
      <c r="L39" s="35" t="s">
        <v>69</v>
      </c>
      <c r="M39" s="21" t="s">
        <v>153</v>
      </c>
      <c r="N39" s="21" t="s">
        <v>70</v>
      </c>
      <c r="O39" s="21" t="s">
        <v>71</v>
      </c>
      <c r="P39" s="21" t="s">
        <v>200</v>
      </c>
      <c r="Q39" s="35" t="s">
        <v>73</v>
      </c>
      <c r="R39" s="35" t="s">
        <v>74</v>
      </c>
      <c r="S39" s="35" t="s">
        <v>75</v>
      </c>
      <c r="T39" s="35" t="s">
        <v>193</v>
      </c>
      <c r="U39" s="21" t="s">
        <v>77</v>
      </c>
      <c r="V39" s="21" t="s">
        <v>78</v>
      </c>
      <c r="W39" s="21" t="s">
        <v>79</v>
      </c>
      <c r="X39" s="21" t="s">
        <v>80</v>
      </c>
      <c r="Y39" s="35" t="s">
        <v>93</v>
      </c>
      <c r="Z39" s="35" t="s">
        <v>82</v>
      </c>
      <c r="AA39" s="151" t="s">
        <v>83</v>
      </c>
      <c r="AB39" s="35" t="s">
        <v>84</v>
      </c>
      <c r="AC39" s="20"/>
      <c r="AD39" s="13"/>
      <c r="AE39" s="20"/>
      <c r="AF39" s="13"/>
      <c r="AG39" s="13"/>
      <c r="AH39" s="13"/>
      <c r="AI39" s="13"/>
    </row>
    <row r="40" ht="42" customHeight="1" spans="1:35">
      <c r="A40" s="11"/>
      <c r="B40" s="9"/>
      <c r="C40" s="9"/>
      <c r="D40" s="141" t="s">
        <v>217</v>
      </c>
      <c r="E40" s="18" t="s">
        <v>190</v>
      </c>
      <c r="F40" s="18" t="s">
        <v>118</v>
      </c>
      <c r="G40" s="18" t="s">
        <v>191</v>
      </c>
      <c r="H40" s="41">
        <f>3*15+4.5+5.35</f>
        <v>54.85</v>
      </c>
      <c r="I40" s="21" t="s">
        <v>67</v>
      </c>
      <c r="J40" s="21" t="s">
        <v>68</v>
      </c>
      <c r="K40" s="18">
        <v>1</v>
      </c>
      <c r="L40" s="35" t="s">
        <v>69</v>
      </c>
      <c r="M40" s="21" t="s">
        <v>153</v>
      </c>
      <c r="N40" s="21" t="s">
        <v>70</v>
      </c>
      <c r="O40" s="21" t="s">
        <v>71</v>
      </c>
      <c r="P40" s="21" t="s">
        <v>192</v>
      </c>
      <c r="Q40" s="35" t="s">
        <v>73</v>
      </c>
      <c r="R40" s="35" t="s">
        <v>74</v>
      </c>
      <c r="S40" s="35" t="s">
        <v>75</v>
      </c>
      <c r="T40" s="35" t="s">
        <v>193</v>
      </c>
      <c r="U40" s="21" t="s">
        <v>77</v>
      </c>
      <c r="V40" s="21" t="s">
        <v>78</v>
      </c>
      <c r="W40" s="21" t="s">
        <v>79</v>
      </c>
      <c r="X40" s="21" t="s">
        <v>80</v>
      </c>
      <c r="Y40" s="35" t="s">
        <v>81</v>
      </c>
      <c r="Z40" s="35" t="s">
        <v>82</v>
      </c>
      <c r="AA40" s="87" t="s">
        <v>83</v>
      </c>
      <c r="AB40" s="35" t="s">
        <v>84</v>
      </c>
      <c r="AC40" s="20"/>
      <c r="AD40" s="33"/>
      <c r="AE40" s="20"/>
      <c r="AF40" s="33"/>
      <c r="AG40" s="33"/>
      <c r="AH40" s="33"/>
      <c r="AI40" s="33"/>
    </row>
    <row r="41" ht="42" customHeight="1" spans="1:35">
      <c r="A41" s="11"/>
      <c r="B41" s="9"/>
      <c r="C41" s="9"/>
      <c r="D41" s="13"/>
      <c r="E41" s="18" t="s">
        <v>96</v>
      </c>
      <c r="F41" s="18" t="s">
        <v>118</v>
      </c>
      <c r="G41" s="18" t="s">
        <v>191</v>
      </c>
      <c r="H41" s="41">
        <f>3*15+4.5+5.35</f>
        <v>54.85</v>
      </c>
      <c r="I41" s="21" t="s">
        <v>67</v>
      </c>
      <c r="J41" s="21" t="s">
        <v>68</v>
      </c>
      <c r="K41" s="18">
        <v>1</v>
      </c>
      <c r="L41" s="35" t="s">
        <v>69</v>
      </c>
      <c r="M41" s="21" t="s">
        <v>153</v>
      </c>
      <c r="N41" s="21" t="s">
        <v>70</v>
      </c>
      <c r="O41" s="21" t="s">
        <v>71</v>
      </c>
      <c r="P41" s="21" t="s">
        <v>192</v>
      </c>
      <c r="Q41" s="35" t="s">
        <v>73</v>
      </c>
      <c r="R41" s="35" t="s">
        <v>74</v>
      </c>
      <c r="S41" s="35" t="s">
        <v>75</v>
      </c>
      <c r="T41" s="35" t="s">
        <v>193</v>
      </c>
      <c r="U41" s="21" t="s">
        <v>77</v>
      </c>
      <c r="V41" s="21" t="s">
        <v>78</v>
      </c>
      <c r="W41" s="21" t="s">
        <v>79</v>
      </c>
      <c r="X41" s="21" t="s">
        <v>80</v>
      </c>
      <c r="Y41" s="35" t="s">
        <v>93</v>
      </c>
      <c r="Z41" s="35" t="s">
        <v>82</v>
      </c>
      <c r="AA41" s="151" t="s">
        <v>83</v>
      </c>
      <c r="AB41" s="35" t="s">
        <v>84</v>
      </c>
      <c r="AC41" s="20"/>
      <c r="AD41" s="33"/>
      <c r="AE41" s="20"/>
      <c r="AF41" s="33"/>
      <c r="AG41" s="33"/>
      <c r="AH41" s="33"/>
      <c r="AI41" s="33"/>
    </row>
    <row r="42" ht="69.75" customHeight="1" spans="1:35">
      <c r="A42" s="11"/>
      <c r="B42" s="9"/>
      <c r="C42" s="9"/>
      <c r="D42" s="141" t="s">
        <v>218</v>
      </c>
      <c r="E42" s="18" t="s">
        <v>190</v>
      </c>
      <c r="F42" s="18" t="s">
        <v>219</v>
      </c>
      <c r="G42" s="18" t="s">
        <v>220</v>
      </c>
      <c r="H42" s="41">
        <f>3*15+4.5+5.15+3.7+3.7</f>
        <v>62.05</v>
      </c>
      <c r="I42" s="21" t="s">
        <v>67</v>
      </c>
      <c r="J42" s="21" t="s">
        <v>68</v>
      </c>
      <c r="K42" s="18">
        <v>1</v>
      </c>
      <c r="L42" s="35" t="s">
        <v>69</v>
      </c>
      <c r="M42" s="21" t="s">
        <v>153</v>
      </c>
      <c r="N42" s="21" t="s">
        <v>70</v>
      </c>
      <c r="O42" s="21" t="s">
        <v>71</v>
      </c>
      <c r="P42" s="21" t="s">
        <v>221</v>
      </c>
      <c r="Q42" s="35" t="s">
        <v>73</v>
      </c>
      <c r="R42" s="35" t="s">
        <v>74</v>
      </c>
      <c r="S42" s="35" t="s">
        <v>75</v>
      </c>
      <c r="T42" s="35" t="s">
        <v>193</v>
      </c>
      <c r="U42" s="21" t="s">
        <v>77</v>
      </c>
      <c r="V42" s="21" t="s">
        <v>78</v>
      </c>
      <c r="W42" s="21" t="s">
        <v>79</v>
      </c>
      <c r="X42" s="21" t="s">
        <v>80</v>
      </c>
      <c r="Y42" s="35" t="s">
        <v>81</v>
      </c>
      <c r="Z42" s="35" t="s">
        <v>82</v>
      </c>
      <c r="AA42" s="87" t="s">
        <v>83</v>
      </c>
      <c r="AB42" s="35" t="s">
        <v>84</v>
      </c>
      <c r="AC42" s="20"/>
      <c r="AD42" s="33"/>
      <c r="AE42" s="20"/>
      <c r="AF42" s="33"/>
      <c r="AG42" s="33"/>
      <c r="AH42" s="33"/>
      <c r="AI42" s="33"/>
    </row>
    <row r="43" ht="69.75" customHeight="1" spans="1:35">
      <c r="A43" s="11"/>
      <c r="B43" s="9"/>
      <c r="C43" s="9"/>
      <c r="D43" s="13"/>
      <c r="E43" s="18" t="s">
        <v>96</v>
      </c>
      <c r="F43" s="18" t="s">
        <v>219</v>
      </c>
      <c r="G43" s="18" t="s">
        <v>220</v>
      </c>
      <c r="H43" s="41">
        <f>3*15+4.5+5.15+3.7+3.7</f>
        <v>62.05</v>
      </c>
      <c r="I43" s="21" t="s">
        <v>67</v>
      </c>
      <c r="J43" s="21" t="s">
        <v>68</v>
      </c>
      <c r="K43" s="18">
        <v>1</v>
      </c>
      <c r="L43" s="35" t="s">
        <v>69</v>
      </c>
      <c r="M43" s="21" t="s">
        <v>153</v>
      </c>
      <c r="N43" s="21" t="s">
        <v>70</v>
      </c>
      <c r="O43" s="21" t="s">
        <v>71</v>
      </c>
      <c r="P43" s="21" t="s">
        <v>221</v>
      </c>
      <c r="Q43" s="35" t="s">
        <v>73</v>
      </c>
      <c r="R43" s="35" t="s">
        <v>74</v>
      </c>
      <c r="S43" s="35" t="s">
        <v>75</v>
      </c>
      <c r="T43" s="35" t="s">
        <v>193</v>
      </c>
      <c r="U43" s="21" t="s">
        <v>77</v>
      </c>
      <c r="V43" s="21" t="s">
        <v>78</v>
      </c>
      <c r="W43" s="21" t="s">
        <v>79</v>
      </c>
      <c r="X43" s="21" t="s">
        <v>80</v>
      </c>
      <c r="Y43" s="35" t="s">
        <v>93</v>
      </c>
      <c r="Z43" s="35" t="s">
        <v>82</v>
      </c>
      <c r="AA43" s="151" t="s">
        <v>83</v>
      </c>
      <c r="AB43" s="35" t="s">
        <v>84</v>
      </c>
      <c r="AC43" s="20"/>
      <c r="AD43" s="33"/>
      <c r="AE43" s="20"/>
      <c r="AF43" s="33"/>
      <c r="AG43" s="33"/>
      <c r="AH43" s="33"/>
      <c r="AI43" s="33"/>
    </row>
    <row r="44" ht="69.75" customHeight="1" spans="1:35">
      <c r="A44" s="11"/>
      <c r="B44" s="9"/>
      <c r="C44" s="9"/>
      <c r="D44" s="141" t="s">
        <v>222</v>
      </c>
      <c r="E44" s="18" t="s">
        <v>190</v>
      </c>
      <c r="F44" s="18" t="s">
        <v>219</v>
      </c>
      <c r="G44" s="18" t="s">
        <v>220</v>
      </c>
      <c r="H44" s="41">
        <f>3*15+4.5+5.15+3.7+3.7</f>
        <v>62.05</v>
      </c>
      <c r="I44" s="21" t="s">
        <v>67</v>
      </c>
      <c r="J44" s="21" t="s">
        <v>68</v>
      </c>
      <c r="K44" s="18">
        <v>1</v>
      </c>
      <c r="L44" s="35" t="s">
        <v>69</v>
      </c>
      <c r="M44" s="21" t="s">
        <v>153</v>
      </c>
      <c r="N44" s="21" t="s">
        <v>70</v>
      </c>
      <c r="O44" s="21" t="s">
        <v>71</v>
      </c>
      <c r="P44" s="21" t="s">
        <v>221</v>
      </c>
      <c r="Q44" s="35" t="s">
        <v>73</v>
      </c>
      <c r="R44" s="35" t="s">
        <v>74</v>
      </c>
      <c r="S44" s="35" t="s">
        <v>75</v>
      </c>
      <c r="T44" s="35" t="s">
        <v>193</v>
      </c>
      <c r="U44" s="21" t="s">
        <v>77</v>
      </c>
      <c r="V44" s="21" t="s">
        <v>78</v>
      </c>
      <c r="W44" s="21" t="s">
        <v>79</v>
      </c>
      <c r="X44" s="21" t="s">
        <v>80</v>
      </c>
      <c r="Y44" s="35" t="s">
        <v>81</v>
      </c>
      <c r="Z44" s="35" t="s">
        <v>82</v>
      </c>
      <c r="AA44" s="87" t="s">
        <v>83</v>
      </c>
      <c r="AB44" s="35" t="s">
        <v>84</v>
      </c>
      <c r="AC44" s="20"/>
      <c r="AD44" s="33"/>
      <c r="AE44" s="20"/>
      <c r="AF44" s="33"/>
      <c r="AG44" s="33"/>
      <c r="AH44" s="33"/>
      <c r="AI44" s="33"/>
    </row>
    <row r="45" ht="69.75" customHeight="1" spans="1:35">
      <c r="A45" s="11"/>
      <c r="B45" s="9"/>
      <c r="C45" s="9"/>
      <c r="D45" s="13"/>
      <c r="E45" s="18" t="s">
        <v>96</v>
      </c>
      <c r="F45" s="18" t="s">
        <v>219</v>
      </c>
      <c r="G45" s="18" t="s">
        <v>220</v>
      </c>
      <c r="H45" s="41">
        <f>3*15+4.5+5.15+3.7+3.7</f>
        <v>62.05</v>
      </c>
      <c r="I45" s="21" t="s">
        <v>67</v>
      </c>
      <c r="J45" s="21" t="s">
        <v>68</v>
      </c>
      <c r="K45" s="18">
        <v>1</v>
      </c>
      <c r="L45" s="35" t="s">
        <v>69</v>
      </c>
      <c r="M45" s="21" t="s">
        <v>153</v>
      </c>
      <c r="N45" s="21" t="s">
        <v>70</v>
      </c>
      <c r="O45" s="21" t="s">
        <v>71</v>
      </c>
      <c r="P45" s="21" t="s">
        <v>221</v>
      </c>
      <c r="Q45" s="35" t="s">
        <v>73</v>
      </c>
      <c r="R45" s="35" t="s">
        <v>74</v>
      </c>
      <c r="S45" s="35" t="s">
        <v>75</v>
      </c>
      <c r="T45" s="35" t="s">
        <v>193</v>
      </c>
      <c r="U45" s="21" t="s">
        <v>77</v>
      </c>
      <c r="V45" s="21" t="s">
        <v>78</v>
      </c>
      <c r="W45" s="21" t="s">
        <v>79</v>
      </c>
      <c r="X45" s="21" t="s">
        <v>80</v>
      </c>
      <c r="Y45" s="35" t="s">
        <v>93</v>
      </c>
      <c r="Z45" s="35" t="s">
        <v>82</v>
      </c>
      <c r="AA45" s="151" t="s">
        <v>83</v>
      </c>
      <c r="AB45" s="35" t="s">
        <v>84</v>
      </c>
      <c r="AC45" s="20"/>
      <c r="AD45" s="33"/>
      <c r="AE45" s="20"/>
      <c r="AF45" s="33"/>
      <c r="AG45" s="33"/>
      <c r="AH45" s="33"/>
      <c r="AI45" s="33"/>
    </row>
    <row r="46" ht="55.5" customHeight="1" spans="1:35">
      <c r="A46" s="11"/>
      <c r="B46" s="9"/>
      <c r="C46" s="9"/>
      <c r="D46" s="141" t="s">
        <v>223</v>
      </c>
      <c r="E46" s="18" t="s">
        <v>190</v>
      </c>
      <c r="F46" s="18" t="s">
        <v>65</v>
      </c>
      <c r="G46" s="18" t="s">
        <v>199</v>
      </c>
      <c r="H46" s="41">
        <f t="shared" ref="H46:H51" si="1">3*15+4.5+5.35+3.7</f>
        <v>58.55</v>
      </c>
      <c r="I46" s="21" t="s">
        <v>67</v>
      </c>
      <c r="J46" s="21" t="s">
        <v>68</v>
      </c>
      <c r="K46" s="18">
        <v>1</v>
      </c>
      <c r="L46" s="35" t="s">
        <v>69</v>
      </c>
      <c r="M46" s="21" t="s">
        <v>153</v>
      </c>
      <c r="N46" s="21" t="s">
        <v>70</v>
      </c>
      <c r="O46" s="21" t="s">
        <v>71</v>
      </c>
      <c r="P46" s="21" t="s">
        <v>200</v>
      </c>
      <c r="Q46" s="35" t="s">
        <v>73</v>
      </c>
      <c r="R46" s="35" t="s">
        <v>74</v>
      </c>
      <c r="S46" s="35" t="s">
        <v>75</v>
      </c>
      <c r="T46" s="35" t="s">
        <v>193</v>
      </c>
      <c r="U46" s="21" t="s">
        <v>77</v>
      </c>
      <c r="V46" s="21" t="s">
        <v>78</v>
      </c>
      <c r="W46" s="21" t="s">
        <v>79</v>
      </c>
      <c r="X46" s="21" t="s">
        <v>80</v>
      </c>
      <c r="Y46" s="35" t="s">
        <v>81</v>
      </c>
      <c r="Z46" s="35" t="s">
        <v>82</v>
      </c>
      <c r="AA46" s="87" t="s">
        <v>83</v>
      </c>
      <c r="AB46" s="35" t="s">
        <v>84</v>
      </c>
      <c r="AC46" s="20"/>
      <c r="AD46" s="33"/>
      <c r="AE46" s="20"/>
      <c r="AF46" s="33"/>
      <c r="AG46" s="33"/>
      <c r="AH46" s="33"/>
      <c r="AI46" s="33"/>
    </row>
    <row r="47" ht="55.5" customHeight="1" spans="1:35">
      <c r="A47" s="11"/>
      <c r="B47" s="9"/>
      <c r="C47" s="9"/>
      <c r="D47" s="13"/>
      <c r="E47" s="18" t="s">
        <v>96</v>
      </c>
      <c r="F47" s="18" t="s">
        <v>65</v>
      </c>
      <c r="G47" s="18" t="s">
        <v>199</v>
      </c>
      <c r="H47" s="41">
        <f t="shared" si="1"/>
        <v>58.55</v>
      </c>
      <c r="I47" s="21" t="s">
        <v>67</v>
      </c>
      <c r="J47" s="21" t="s">
        <v>68</v>
      </c>
      <c r="K47" s="18">
        <v>1</v>
      </c>
      <c r="L47" s="35" t="s">
        <v>69</v>
      </c>
      <c r="M47" s="21" t="s">
        <v>153</v>
      </c>
      <c r="N47" s="21" t="s">
        <v>70</v>
      </c>
      <c r="O47" s="21" t="s">
        <v>71</v>
      </c>
      <c r="P47" s="21" t="s">
        <v>200</v>
      </c>
      <c r="Q47" s="35" t="s">
        <v>73</v>
      </c>
      <c r="R47" s="35" t="s">
        <v>74</v>
      </c>
      <c r="S47" s="35" t="s">
        <v>75</v>
      </c>
      <c r="T47" s="35" t="s">
        <v>193</v>
      </c>
      <c r="U47" s="21" t="s">
        <v>77</v>
      </c>
      <c r="V47" s="21" t="s">
        <v>78</v>
      </c>
      <c r="W47" s="21" t="s">
        <v>79</v>
      </c>
      <c r="X47" s="21" t="s">
        <v>80</v>
      </c>
      <c r="Y47" s="35" t="s">
        <v>93</v>
      </c>
      <c r="Z47" s="35" t="s">
        <v>82</v>
      </c>
      <c r="AA47" s="151" t="s">
        <v>83</v>
      </c>
      <c r="AB47" s="35" t="s">
        <v>84</v>
      </c>
      <c r="AC47" s="20"/>
      <c r="AD47" s="33"/>
      <c r="AE47" s="20"/>
      <c r="AF47" s="33"/>
      <c r="AG47" s="33"/>
      <c r="AH47" s="33"/>
      <c r="AI47" s="33"/>
    </row>
    <row r="48" ht="55.5" customHeight="1" spans="1:35">
      <c r="A48" s="11"/>
      <c r="B48" s="9"/>
      <c r="C48" s="9"/>
      <c r="D48" s="141" t="s">
        <v>224</v>
      </c>
      <c r="E48" s="18" t="s">
        <v>190</v>
      </c>
      <c r="F48" s="18" t="s">
        <v>65</v>
      </c>
      <c r="G48" s="18" t="s">
        <v>199</v>
      </c>
      <c r="H48" s="41">
        <f t="shared" si="1"/>
        <v>58.55</v>
      </c>
      <c r="I48" s="21" t="s">
        <v>67</v>
      </c>
      <c r="J48" s="21" t="s">
        <v>68</v>
      </c>
      <c r="K48" s="18">
        <v>1</v>
      </c>
      <c r="L48" s="35" t="s">
        <v>69</v>
      </c>
      <c r="M48" s="21" t="s">
        <v>153</v>
      </c>
      <c r="N48" s="21" t="s">
        <v>70</v>
      </c>
      <c r="O48" s="21" t="s">
        <v>71</v>
      </c>
      <c r="P48" s="21" t="s">
        <v>200</v>
      </c>
      <c r="Q48" s="35" t="s">
        <v>73</v>
      </c>
      <c r="R48" s="35" t="s">
        <v>74</v>
      </c>
      <c r="S48" s="35" t="s">
        <v>75</v>
      </c>
      <c r="T48" s="35" t="s">
        <v>193</v>
      </c>
      <c r="U48" s="21" t="s">
        <v>77</v>
      </c>
      <c r="V48" s="21" t="s">
        <v>78</v>
      </c>
      <c r="W48" s="21" t="s">
        <v>79</v>
      </c>
      <c r="X48" s="21" t="s">
        <v>80</v>
      </c>
      <c r="Y48" s="35" t="s">
        <v>81</v>
      </c>
      <c r="Z48" s="35" t="s">
        <v>82</v>
      </c>
      <c r="AA48" s="87" t="s">
        <v>83</v>
      </c>
      <c r="AB48" s="35" t="s">
        <v>84</v>
      </c>
      <c r="AC48" s="20"/>
      <c r="AD48" s="33"/>
      <c r="AE48" s="20"/>
      <c r="AF48" s="33"/>
      <c r="AG48" s="33"/>
      <c r="AH48" s="33"/>
      <c r="AI48" s="33"/>
    </row>
    <row r="49" ht="55.5" customHeight="1" spans="1:35">
      <c r="A49" s="11"/>
      <c r="B49" s="9"/>
      <c r="C49" s="9"/>
      <c r="D49" s="13"/>
      <c r="E49" s="18" t="s">
        <v>96</v>
      </c>
      <c r="F49" s="18" t="s">
        <v>65</v>
      </c>
      <c r="G49" s="18" t="s">
        <v>199</v>
      </c>
      <c r="H49" s="41">
        <f t="shared" si="1"/>
        <v>58.55</v>
      </c>
      <c r="I49" s="21" t="s">
        <v>67</v>
      </c>
      <c r="J49" s="21" t="s">
        <v>68</v>
      </c>
      <c r="K49" s="18">
        <v>1</v>
      </c>
      <c r="L49" s="35" t="s">
        <v>69</v>
      </c>
      <c r="M49" s="21" t="s">
        <v>153</v>
      </c>
      <c r="N49" s="21" t="s">
        <v>70</v>
      </c>
      <c r="O49" s="21" t="s">
        <v>71</v>
      </c>
      <c r="P49" s="21" t="s">
        <v>200</v>
      </c>
      <c r="Q49" s="35" t="s">
        <v>73</v>
      </c>
      <c r="R49" s="35" t="s">
        <v>74</v>
      </c>
      <c r="S49" s="35" t="s">
        <v>75</v>
      </c>
      <c r="T49" s="35" t="s">
        <v>193</v>
      </c>
      <c r="U49" s="21" t="s">
        <v>77</v>
      </c>
      <c r="V49" s="21" t="s">
        <v>78</v>
      </c>
      <c r="W49" s="21" t="s">
        <v>79</v>
      </c>
      <c r="X49" s="21" t="s">
        <v>80</v>
      </c>
      <c r="Y49" s="35" t="s">
        <v>93</v>
      </c>
      <c r="Z49" s="35" t="s">
        <v>82</v>
      </c>
      <c r="AA49" s="151" t="s">
        <v>83</v>
      </c>
      <c r="AB49" s="35" t="s">
        <v>84</v>
      </c>
      <c r="AC49" s="20"/>
      <c r="AD49" s="33"/>
      <c r="AE49" s="20"/>
      <c r="AF49" s="33"/>
      <c r="AG49" s="33"/>
      <c r="AH49" s="33"/>
      <c r="AI49" s="33"/>
    </row>
    <row r="50" ht="55.5" customHeight="1" spans="1:35">
      <c r="A50" s="13"/>
      <c r="B50" s="13"/>
      <c r="C50" s="13"/>
      <c r="D50" s="141" t="s">
        <v>225</v>
      </c>
      <c r="E50" s="18" t="s">
        <v>190</v>
      </c>
      <c r="F50" s="18" t="s">
        <v>65</v>
      </c>
      <c r="G50" s="18" t="s">
        <v>199</v>
      </c>
      <c r="H50" s="41">
        <f t="shared" si="1"/>
        <v>58.55</v>
      </c>
      <c r="I50" s="21" t="s">
        <v>67</v>
      </c>
      <c r="J50" s="21" t="s">
        <v>68</v>
      </c>
      <c r="K50" s="18">
        <v>1</v>
      </c>
      <c r="L50" s="35" t="s">
        <v>69</v>
      </c>
      <c r="M50" s="21" t="s">
        <v>153</v>
      </c>
      <c r="N50" s="21" t="s">
        <v>70</v>
      </c>
      <c r="O50" s="21" t="s">
        <v>71</v>
      </c>
      <c r="P50" s="21" t="s">
        <v>200</v>
      </c>
      <c r="Q50" s="35" t="s">
        <v>73</v>
      </c>
      <c r="R50" s="35" t="s">
        <v>74</v>
      </c>
      <c r="S50" s="35" t="s">
        <v>75</v>
      </c>
      <c r="T50" s="35" t="s">
        <v>193</v>
      </c>
      <c r="U50" s="21" t="s">
        <v>77</v>
      </c>
      <c r="V50" s="21" t="s">
        <v>78</v>
      </c>
      <c r="W50" s="21" t="s">
        <v>79</v>
      </c>
      <c r="X50" s="21" t="s">
        <v>80</v>
      </c>
      <c r="Y50" s="35" t="s">
        <v>81</v>
      </c>
      <c r="Z50" s="35" t="s">
        <v>82</v>
      </c>
      <c r="AA50" s="87" t="s">
        <v>83</v>
      </c>
      <c r="AB50" s="35" t="s">
        <v>84</v>
      </c>
      <c r="AC50" s="20"/>
      <c r="AD50" s="13"/>
      <c r="AE50" s="20"/>
      <c r="AF50" s="13"/>
      <c r="AG50" s="13"/>
      <c r="AH50" s="13"/>
      <c r="AI50" s="13"/>
    </row>
    <row r="51" ht="55.5" customHeight="1" spans="1:35">
      <c r="A51" s="13"/>
      <c r="B51" s="13"/>
      <c r="C51" s="94"/>
      <c r="D51" s="94"/>
      <c r="E51" s="142" t="s">
        <v>96</v>
      </c>
      <c r="F51" s="142" t="s">
        <v>65</v>
      </c>
      <c r="G51" s="142" t="s">
        <v>199</v>
      </c>
      <c r="H51" s="44">
        <f t="shared" si="1"/>
        <v>58.55</v>
      </c>
      <c r="I51" s="149" t="s">
        <v>67</v>
      </c>
      <c r="J51" s="149" t="s">
        <v>68</v>
      </c>
      <c r="K51" s="142">
        <v>1</v>
      </c>
      <c r="L51" s="150" t="s">
        <v>69</v>
      </c>
      <c r="M51" s="149" t="s">
        <v>153</v>
      </c>
      <c r="N51" s="21" t="s">
        <v>70</v>
      </c>
      <c r="O51" s="149" t="s">
        <v>71</v>
      </c>
      <c r="P51" s="21" t="s">
        <v>200</v>
      </c>
      <c r="Q51" s="35" t="s">
        <v>73</v>
      </c>
      <c r="R51" s="35" t="s">
        <v>74</v>
      </c>
      <c r="S51" s="35" t="s">
        <v>75</v>
      </c>
      <c r="T51" s="35" t="s">
        <v>193</v>
      </c>
      <c r="U51" s="21" t="s">
        <v>77</v>
      </c>
      <c r="V51" s="21" t="s">
        <v>78</v>
      </c>
      <c r="W51" s="21" t="s">
        <v>79</v>
      </c>
      <c r="X51" s="21" t="s">
        <v>80</v>
      </c>
      <c r="Y51" s="35" t="s">
        <v>93</v>
      </c>
      <c r="Z51" s="35" t="s">
        <v>82</v>
      </c>
      <c r="AA51" s="151" t="s">
        <v>83</v>
      </c>
      <c r="AB51" s="35" t="s">
        <v>84</v>
      </c>
      <c r="AC51" s="20"/>
      <c r="AD51" s="13"/>
      <c r="AE51" s="20"/>
      <c r="AF51" s="13"/>
      <c r="AG51" s="13"/>
      <c r="AH51" s="13"/>
      <c r="AI51" s="13"/>
    </row>
    <row r="52" ht="42" customHeight="1" spans="1:35">
      <c r="A52" s="11"/>
      <c r="B52" s="143"/>
      <c r="C52" s="95" t="s">
        <v>226</v>
      </c>
      <c r="D52" s="133" t="s">
        <v>227</v>
      </c>
      <c r="E52" s="131" t="s">
        <v>228</v>
      </c>
      <c r="F52" s="136" t="s">
        <v>156</v>
      </c>
      <c r="G52" s="133" t="s">
        <v>229</v>
      </c>
      <c r="H52" s="95">
        <v>5.15</v>
      </c>
      <c r="I52" s="136" t="s">
        <v>67</v>
      </c>
      <c r="J52" s="136" t="s">
        <v>68</v>
      </c>
      <c r="K52" s="133">
        <v>1</v>
      </c>
      <c r="L52" s="87" t="s">
        <v>127</v>
      </c>
      <c r="M52" s="136" t="s">
        <v>128</v>
      </c>
      <c r="N52" s="136" t="s">
        <v>129</v>
      </c>
      <c r="O52" s="136" t="s">
        <v>230</v>
      </c>
      <c r="P52" s="35" t="s">
        <v>231</v>
      </c>
      <c r="Q52" s="35" t="s">
        <v>73</v>
      </c>
      <c r="R52" s="35" t="s">
        <v>132</v>
      </c>
      <c r="S52" s="35" t="s">
        <v>75</v>
      </c>
      <c r="T52" s="35" t="s">
        <v>133</v>
      </c>
      <c r="U52" s="21" t="s">
        <v>134</v>
      </c>
      <c r="V52" s="21" t="s">
        <v>78</v>
      </c>
      <c r="W52" s="21" t="s">
        <v>79</v>
      </c>
      <c r="X52" s="21" t="s">
        <v>135</v>
      </c>
      <c r="Y52" s="41" t="s">
        <v>93</v>
      </c>
      <c r="Z52" s="35" t="s">
        <v>232</v>
      </c>
      <c r="AA52" s="151" t="s">
        <v>83</v>
      </c>
      <c r="AB52" s="35" t="s">
        <v>233</v>
      </c>
      <c r="AC52" s="17"/>
      <c r="AD52" s="33"/>
      <c r="AE52" s="17"/>
      <c r="AF52" s="33"/>
      <c r="AG52" s="33"/>
      <c r="AH52" s="33"/>
      <c r="AI52" s="33"/>
    </row>
    <row r="53" ht="42" customHeight="1" spans="1:35">
      <c r="A53" s="11"/>
      <c r="B53" s="143"/>
      <c r="C53" s="130"/>
      <c r="D53" s="133" t="s">
        <v>234</v>
      </c>
      <c r="E53" s="133" t="s">
        <v>235</v>
      </c>
      <c r="F53" s="136" t="s">
        <v>156</v>
      </c>
      <c r="G53" s="133" t="s">
        <v>236</v>
      </c>
      <c r="H53" s="130">
        <v>5</v>
      </c>
      <c r="I53" s="136" t="s">
        <v>67</v>
      </c>
      <c r="J53" s="136" t="s">
        <v>68</v>
      </c>
      <c r="K53" s="133">
        <v>1</v>
      </c>
      <c r="L53" s="87" t="s">
        <v>69</v>
      </c>
      <c r="M53" s="136" t="s">
        <v>128</v>
      </c>
      <c r="N53" s="136" t="s">
        <v>129</v>
      </c>
      <c r="O53" s="136" t="s">
        <v>237</v>
      </c>
      <c r="P53" s="35" t="s">
        <v>231</v>
      </c>
      <c r="Q53" s="35" t="s">
        <v>73</v>
      </c>
      <c r="R53" s="35" t="s">
        <v>132</v>
      </c>
      <c r="S53" s="35" t="s">
        <v>75</v>
      </c>
      <c r="T53" s="35" t="s">
        <v>193</v>
      </c>
      <c r="U53" s="21" t="s">
        <v>77</v>
      </c>
      <c r="V53" s="21" t="s">
        <v>78</v>
      </c>
      <c r="W53" s="21" t="s">
        <v>79</v>
      </c>
      <c r="X53" s="21" t="s">
        <v>80</v>
      </c>
      <c r="Y53" s="35" t="s">
        <v>93</v>
      </c>
      <c r="Z53" s="35" t="s">
        <v>232</v>
      </c>
      <c r="AA53" s="151" t="s">
        <v>83</v>
      </c>
      <c r="AB53" s="35" t="s">
        <v>233</v>
      </c>
      <c r="AC53" s="17"/>
      <c r="AD53" s="33"/>
      <c r="AE53" s="17"/>
      <c r="AF53" s="33"/>
      <c r="AG53" s="33"/>
      <c r="AH53" s="33"/>
      <c r="AI53" s="33"/>
    </row>
    <row r="54" ht="42" customHeight="1" spans="1:35">
      <c r="A54" s="11"/>
      <c r="B54" s="143"/>
      <c r="C54" s="144"/>
      <c r="D54" s="133" t="s">
        <v>238</v>
      </c>
      <c r="E54" s="133" t="s">
        <v>239</v>
      </c>
      <c r="F54" s="136" t="s">
        <v>124</v>
      </c>
      <c r="G54" s="133" t="s">
        <v>240</v>
      </c>
      <c r="H54" s="95">
        <v>8.6</v>
      </c>
      <c r="I54" s="136" t="s">
        <v>67</v>
      </c>
      <c r="J54" s="136" t="s">
        <v>68</v>
      </c>
      <c r="K54" s="133">
        <v>1</v>
      </c>
      <c r="L54" s="87" t="s">
        <v>69</v>
      </c>
      <c r="M54" s="136" t="s">
        <v>128</v>
      </c>
      <c r="N54" s="136" t="s">
        <v>129</v>
      </c>
      <c r="O54" s="136" t="s">
        <v>71</v>
      </c>
      <c r="P54" s="35" t="s">
        <v>241</v>
      </c>
      <c r="Q54" s="35" t="s">
        <v>73</v>
      </c>
      <c r="R54" s="35" t="s">
        <v>132</v>
      </c>
      <c r="S54" s="35" t="s">
        <v>75</v>
      </c>
      <c r="T54" s="35" t="s">
        <v>193</v>
      </c>
      <c r="U54" s="21" t="s">
        <v>77</v>
      </c>
      <c r="V54" s="21" t="s">
        <v>78</v>
      </c>
      <c r="W54" s="21" t="s">
        <v>79</v>
      </c>
      <c r="X54" s="21" t="s">
        <v>80</v>
      </c>
      <c r="Y54" s="35" t="s">
        <v>93</v>
      </c>
      <c r="Z54" s="35" t="s">
        <v>232</v>
      </c>
      <c r="AA54" s="151" t="s">
        <v>83</v>
      </c>
      <c r="AB54" s="35" t="s">
        <v>233</v>
      </c>
      <c r="AC54" s="17"/>
      <c r="AD54" s="33"/>
      <c r="AE54" s="17"/>
      <c r="AF54" s="33"/>
      <c r="AG54" s="33"/>
      <c r="AH54" s="33"/>
      <c r="AI54" s="33"/>
    </row>
    <row r="55" ht="42" customHeight="1" spans="1:35">
      <c r="A55" s="13"/>
      <c r="B55" s="145"/>
      <c r="C55" s="144"/>
      <c r="D55" s="133" t="s">
        <v>238</v>
      </c>
      <c r="E55" s="133" t="s">
        <v>242</v>
      </c>
      <c r="F55" s="136" t="s">
        <v>124</v>
      </c>
      <c r="G55" s="133" t="s">
        <v>240</v>
      </c>
      <c r="H55" s="95">
        <v>8.6</v>
      </c>
      <c r="I55" s="136" t="s">
        <v>67</v>
      </c>
      <c r="J55" s="136" t="s">
        <v>68</v>
      </c>
      <c r="K55" s="133">
        <v>1</v>
      </c>
      <c r="L55" s="87" t="s">
        <v>69</v>
      </c>
      <c r="M55" s="136" t="s">
        <v>128</v>
      </c>
      <c r="N55" s="136" t="s">
        <v>129</v>
      </c>
      <c r="O55" s="136" t="s">
        <v>71</v>
      </c>
      <c r="P55" s="35" t="s">
        <v>241</v>
      </c>
      <c r="Q55" s="35" t="s">
        <v>73</v>
      </c>
      <c r="R55" s="35" t="s">
        <v>132</v>
      </c>
      <c r="S55" s="35" t="s">
        <v>75</v>
      </c>
      <c r="T55" s="35" t="s">
        <v>193</v>
      </c>
      <c r="U55" s="21" t="s">
        <v>77</v>
      </c>
      <c r="V55" s="21" t="s">
        <v>78</v>
      </c>
      <c r="W55" s="21" t="s">
        <v>79</v>
      </c>
      <c r="X55" s="21" t="s">
        <v>80</v>
      </c>
      <c r="Y55" s="35" t="s">
        <v>81</v>
      </c>
      <c r="Z55" s="35" t="s">
        <v>232</v>
      </c>
      <c r="AA55" s="151" t="s">
        <v>232</v>
      </c>
      <c r="AB55" s="35" t="s">
        <v>233</v>
      </c>
      <c r="AC55" s="19"/>
      <c r="AD55" s="13"/>
      <c r="AE55" s="19"/>
      <c r="AF55" s="13"/>
      <c r="AG55" s="13"/>
      <c r="AH55" s="13"/>
      <c r="AI55" s="13"/>
    </row>
    <row r="56" spans="1:35">
      <c r="A56" s="146" t="s">
        <v>10</v>
      </c>
      <c r="B56" s="147" t="s">
        <v>10</v>
      </c>
      <c r="C56" s="18" t="s">
        <v>6</v>
      </c>
      <c r="D56" s="142" t="s">
        <v>10</v>
      </c>
      <c r="E56" s="142" t="s">
        <v>10</v>
      </c>
      <c r="F56" s="44" t="s">
        <v>10</v>
      </c>
      <c r="G56" s="142" t="s">
        <v>10</v>
      </c>
      <c r="H56" s="44" t="s">
        <v>10</v>
      </c>
      <c r="I56" s="149" t="s">
        <v>10</v>
      </c>
      <c r="J56" s="149" t="s">
        <v>10</v>
      </c>
      <c r="K56" s="142">
        <f>SUM(K4:K55)</f>
        <v>52</v>
      </c>
      <c r="L56" s="149" t="s">
        <v>10</v>
      </c>
      <c r="M56" s="149" t="s">
        <v>10</v>
      </c>
      <c r="N56" s="149" t="s">
        <v>10</v>
      </c>
      <c r="O56" s="149" t="s">
        <v>10</v>
      </c>
      <c r="P56" s="149" t="s">
        <v>10</v>
      </c>
      <c r="Q56" s="149" t="s">
        <v>10</v>
      </c>
      <c r="R56" s="149" t="s">
        <v>10</v>
      </c>
      <c r="S56" s="149" t="s">
        <v>10</v>
      </c>
      <c r="T56" s="149" t="s">
        <v>10</v>
      </c>
      <c r="U56" s="149" t="s">
        <v>10</v>
      </c>
      <c r="V56" s="149" t="s">
        <v>10</v>
      </c>
      <c r="W56" s="149" t="s">
        <v>10</v>
      </c>
      <c r="X56" s="150" t="s">
        <v>10</v>
      </c>
      <c r="Y56" s="35" t="s">
        <v>10</v>
      </c>
      <c r="Z56" s="35" t="s">
        <v>10</v>
      </c>
      <c r="AA56" s="151" t="s">
        <v>10</v>
      </c>
      <c r="AB56" s="35" t="s">
        <v>10</v>
      </c>
      <c r="AC56" s="35" t="s">
        <v>10</v>
      </c>
      <c r="AD56" s="35" t="s">
        <v>10</v>
      </c>
      <c r="AE56" s="35" t="s">
        <v>10</v>
      </c>
      <c r="AF56" s="35" t="s">
        <v>10</v>
      </c>
      <c r="AG56" s="35" t="s">
        <v>10</v>
      </c>
      <c r="AH56" s="35" t="s">
        <v>10</v>
      </c>
      <c r="AI56" s="35" t="s">
        <v>10</v>
      </c>
    </row>
    <row r="57" ht="235.5" customHeight="1" spans="1:35">
      <c r="A57" s="148" t="s">
        <v>243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</row>
  </sheetData>
  <mergeCells count="39">
    <mergeCell ref="A1:AI1"/>
    <mergeCell ref="A2:W2"/>
    <mergeCell ref="X2:AI2"/>
    <mergeCell ref="A57:AI57"/>
    <mergeCell ref="A4:A55"/>
    <mergeCell ref="B4:B55"/>
    <mergeCell ref="C4:C51"/>
    <mergeCell ref="C52:C55"/>
    <mergeCell ref="D4:D5"/>
    <mergeCell ref="D6:D7"/>
    <mergeCell ref="D8:D9"/>
    <mergeCell ref="D10:D11"/>
    <mergeCell ref="D12:D13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D36:D37"/>
    <mergeCell ref="D38:D39"/>
    <mergeCell ref="D40:D41"/>
    <mergeCell ref="D42:D43"/>
    <mergeCell ref="D44:D45"/>
    <mergeCell ref="D46:D47"/>
    <mergeCell ref="D48:D49"/>
    <mergeCell ref="D50:D51"/>
    <mergeCell ref="AC4:AC55"/>
    <mergeCell ref="AD4:AD55"/>
    <mergeCell ref="AE4:AE55"/>
    <mergeCell ref="AF4:AF55"/>
    <mergeCell ref="AG4:AG55"/>
    <mergeCell ref="AH4:AH55"/>
    <mergeCell ref="AI4:AI55"/>
  </mergeCells>
  <pageMargins left="0.7" right="0.7" top="0.75" bottom="0.75" header="0.3" footer="0.3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小㘵坪山首期">
    <tabColor rgb="FFFFFFFF"/>
  </sheetPr>
  <dimension ref="A1:AI19"/>
  <sheetViews>
    <sheetView workbookViewId="0">
      <pane xSplit="5" ySplit="3" topLeftCell="F4" activePane="bottomRight" state="frozen"/>
      <selection/>
      <selection pane="topRight"/>
      <selection pane="bottomLeft"/>
      <selection pane="bottomRight" activeCell="E6" sqref="E6"/>
    </sheetView>
  </sheetViews>
  <sheetFormatPr defaultColWidth="9" defaultRowHeight="12.75"/>
  <cols>
    <col min="1" max="2" width="4.72380952380952" style="5" customWidth="1"/>
    <col min="3" max="3" width="3.72380952380952" style="5" customWidth="1"/>
    <col min="4" max="4" width="9.72380952380952" style="5" customWidth="1"/>
    <col min="5" max="5" width="18.7238095238095" style="5" customWidth="1"/>
    <col min="6" max="6" width="6.26666666666667" style="5" customWidth="1"/>
    <col min="7" max="7" width="9.54285714285714" style="5" customWidth="1"/>
    <col min="8" max="8" width="6.45714285714286" style="5" customWidth="1"/>
    <col min="9" max="9" width="4.72380952380952" style="5" customWidth="1"/>
    <col min="10" max="10" width="7.72380952380952" style="5" customWidth="1"/>
    <col min="11" max="11" width="5.72380952380952" style="5" customWidth="1"/>
    <col min="12" max="12" width="9.72380952380952" style="5" customWidth="1"/>
    <col min="13" max="13" width="5.72380952380952" style="38" customWidth="1"/>
    <col min="14" max="14" width="8.72380952380952" style="38" customWidth="1"/>
    <col min="15" max="15" width="9.72380952380952" style="5" customWidth="1"/>
    <col min="16" max="16" width="7.72380952380952" style="5" customWidth="1"/>
    <col min="17" max="17" width="4.72380952380952" style="5" customWidth="1"/>
    <col min="18" max="18" width="5.72380952380952" style="5" customWidth="1"/>
    <col min="19" max="19" width="6.72380952380952" style="5" customWidth="1"/>
    <col min="20" max="20" width="10.3619047619048" style="5" customWidth="1"/>
    <col min="21" max="21" width="9.72380952380952" style="5" customWidth="1"/>
    <col min="22" max="23" width="7.72380952380952" style="5" customWidth="1"/>
    <col min="24" max="24" width="10.7238095238095" style="5" customWidth="1"/>
    <col min="25" max="25" width="14.7238095238095" style="5" customWidth="1"/>
    <col min="26" max="26" width="13.7238095238095" style="5" customWidth="1"/>
    <col min="27" max="27" width="11.7238095238095" style="5" customWidth="1"/>
    <col min="28" max="28" width="13.7238095238095" style="5" customWidth="1"/>
    <col min="29" max="35" width="8.90476190476191" style="5" customWidth="1"/>
    <col min="36" max="16384" width="9" style="5"/>
  </cols>
  <sheetData>
    <row r="1" ht="19.9" customHeight="1" spans="1:35">
      <c r="A1" s="6" t="s">
        <v>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</row>
    <row r="2" ht="19.9" customHeight="1" spans="1:35">
      <c r="A2" s="128" t="s">
        <v>23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37" t="s">
        <v>24</v>
      </c>
      <c r="Y2" s="138"/>
      <c r="Z2" s="138"/>
      <c r="AA2" s="138"/>
      <c r="AB2" s="138"/>
      <c r="AC2" s="32"/>
      <c r="AD2" s="32"/>
      <c r="AE2" s="32"/>
      <c r="AF2" s="32"/>
      <c r="AG2" s="32"/>
      <c r="AH2" s="32"/>
      <c r="AI2" s="32"/>
    </row>
    <row r="3" ht="60" spans="1:35">
      <c r="A3" s="130" t="s">
        <v>25</v>
      </c>
      <c r="B3" s="130" t="s">
        <v>26</v>
      </c>
      <c r="C3" s="130" t="s">
        <v>27</v>
      </c>
      <c r="D3" s="130" t="s">
        <v>28</v>
      </c>
      <c r="E3" s="130" t="s">
        <v>29</v>
      </c>
      <c r="F3" s="130" t="s">
        <v>30</v>
      </c>
      <c r="G3" s="130" t="s">
        <v>31</v>
      </c>
      <c r="H3" s="130" t="s">
        <v>32</v>
      </c>
      <c r="I3" s="106" t="s">
        <v>33</v>
      </c>
      <c r="J3" s="106" t="s">
        <v>34</v>
      </c>
      <c r="K3" s="106" t="s">
        <v>35</v>
      </c>
      <c r="L3" s="106" t="s">
        <v>36</v>
      </c>
      <c r="M3" s="87" t="s">
        <v>37</v>
      </c>
      <c r="N3" s="87" t="s">
        <v>244</v>
      </c>
      <c r="O3" s="106" t="s">
        <v>245</v>
      </c>
      <c r="P3" s="106" t="s">
        <v>40</v>
      </c>
      <c r="Q3" s="106" t="s">
        <v>41</v>
      </c>
      <c r="R3" s="106" t="s">
        <v>42</v>
      </c>
      <c r="S3" s="106" t="s">
        <v>43</v>
      </c>
      <c r="T3" s="106" t="s">
        <v>44</v>
      </c>
      <c r="U3" s="106" t="s">
        <v>45</v>
      </c>
      <c r="V3" s="106" t="s">
        <v>46</v>
      </c>
      <c r="W3" s="106" t="s">
        <v>185</v>
      </c>
      <c r="X3" s="106" t="s">
        <v>48</v>
      </c>
      <c r="Y3" s="106" t="s">
        <v>49</v>
      </c>
      <c r="Z3" s="106" t="s">
        <v>50</v>
      </c>
      <c r="AA3" s="106" t="s">
        <v>51</v>
      </c>
      <c r="AB3" s="106" t="s">
        <v>52</v>
      </c>
      <c r="AC3" s="105" t="s">
        <v>53</v>
      </c>
      <c r="AD3" s="105" t="s">
        <v>54</v>
      </c>
      <c r="AE3" s="105" t="s">
        <v>55</v>
      </c>
      <c r="AF3" s="105" t="s">
        <v>56</v>
      </c>
      <c r="AG3" s="105" t="s">
        <v>57</v>
      </c>
      <c r="AH3" s="105" t="s">
        <v>246</v>
      </c>
      <c r="AI3" s="105" t="s">
        <v>59</v>
      </c>
    </row>
    <row r="4" ht="60" spans="1:35">
      <c r="A4" s="130" t="s">
        <v>247</v>
      </c>
      <c r="B4" s="130" t="s">
        <v>248</v>
      </c>
      <c r="C4" s="130" t="s">
        <v>188</v>
      </c>
      <c r="D4" s="131" t="s">
        <v>249</v>
      </c>
      <c r="E4" s="132" t="s">
        <v>64</v>
      </c>
      <c r="F4" s="131" t="s">
        <v>250</v>
      </c>
      <c r="G4" s="133" t="s">
        <v>251</v>
      </c>
      <c r="H4" s="95">
        <f>3*18+4.5+4.9+3.5+3.5</f>
        <v>70.4</v>
      </c>
      <c r="I4" s="134" t="s">
        <v>67</v>
      </c>
      <c r="J4" s="134" t="s">
        <v>68</v>
      </c>
      <c r="K4" s="135">
        <v>1</v>
      </c>
      <c r="L4" s="106" t="s">
        <v>69</v>
      </c>
      <c r="M4" s="136" t="s">
        <v>252</v>
      </c>
      <c r="N4" s="136" t="s">
        <v>253</v>
      </c>
      <c r="O4" s="134" t="s">
        <v>71</v>
      </c>
      <c r="P4" s="134" t="s">
        <v>254</v>
      </c>
      <c r="Q4" s="134" t="s">
        <v>73</v>
      </c>
      <c r="R4" s="134" t="s">
        <v>74</v>
      </c>
      <c r="S4" s="134" t="s">
        <v>75</v>
      </c>
      <c r="T4" s="134" t="s">
        <v>76</v>
      </c>
      <c r="U4" s="134" t="s">
        <v>77</v>
      </c>
      <c r="V4" s="134" t="s">
        <v>255</v>
      </c>
      <c r="W4" s="134" t="s">
        <v>79</v>
      </c>
      <c r="X4" s="134" t="s">
        <v>80</v>
      </c>
      <c r="Y4" s="106" t="s">
        <v>81</v>
      </c>
      <c r="Z4" s="106" t="s">
        <v>82</v>
      </c>
      <c r="AA4" s="106" t="s">
        <v>83</v>
      </c>
      <c r="AB4" s="106" t="s">
        <v>84</v>
      </c>
      <c r="AC4" s="61" t="s">
        <v>194</v>
      </c>
      <c r="AD4" s="106" t="s">
        <v>256</v>
      </c>
      <c r="AE4" s="106" t="s">
        <v>87</v>
      </c>
      <c r="AF4" s="106" t="s">
        <v>88</v>
      </c>
      <c r="AG4" s="106" t="s">
        <v>89</v>
      </c>
      <c r="AH4" s="106" t="s">
        <v>90</v>
      </c>
      <c r="AI4" s="106" t="s">
        <v>91</v>
      </c>
    </row>
    <row r="5" ht="60" spans="1:35">
      <c r="A5" s="7"/>
      <c r="B5" s="7"/>
      <c r="C5" s="7"/>
      <c r="D5" s="7"/>
      <c r="E5" s="131" t="s">
        <v>92</v>
      </c>
      <c r="F5" s="131" t="s">
        <v>250</v>
      </c>
      <c r="G5" s="133" t="s">
        <v>251</v>
      </c>
      <c r="H5" s="95">
        <f>H4</f>
        <v>70.4</v>
      </c>
      <c r="I5" s="134" t="s">
        <v>67</v>
      </c>
      <c r="J5" s="134" t="s">
        <v>68</v>
      </c>
      <c r="K5" s="135">
        <v>1</v>
      </c>
      <c r="L5" s="106" t="s">
        <v>69</v>
      </c>
      <c r="M5" s="136" t="s">
        <v>252</v>
      </c>
      <c r="N5" s="136" t="s">
        <v>253</v>
      </c>
      <c r="O5" s="134" t="s">
        <v>71</v>
      </c>
      <c r="P5" s="134" t="s">
        <v>254</v>
      </c>
      <c r="Q5" s="134" t="s">
        <v>73</v>
      </c>
      <c r="R5" s="134" t="s">
        <v>74</v>
      </c>
      <c r="S5" s="134" t="s">
        <v>75</v>
      </c>
      <c r="T5" s="134" t="s">
        <v>76</v>
      </c>
      <c r="U5" s="134" t="s">
        <v>77</v>
      </c>
      <c r="V5" s="134" t="s">
        <v>255</v>
      </c>
      <c r="W5" s="134" t="s">
        <v>79</v>
      </c>
      <c r="X5" s="134" t="s">
        <v>80</v>
      </c>
      <c r="Y5" s="106" t="s">
        <v>93</v>
      </c>
      <c r="Z5" s="106" t="s">
        <v>82</v>
      </c>
      <c r="AA5" s="106" t="s">
        <v>83</v>
      </c>
      <c r="AB5" s="106" t="s">
        <v>84</v>
      </c>
      <c r="AC5" s="32"/>
      <c r="AD5" s="7"/>
      <c r="AE5" s="7"/>
      <c r="AF5" s="7"/>
      <c r="AG5" s="7"/>
      <c r="AH5" s="7"/>
      <c r="AI5" s="7"/>
    </row>
    <row r="6" ht="60" spans="1:35">
      <c r="A6" s="7"/>
      <c r="B6" s="7"/>
      <c r="C6" s="7"/>
      <c r="D6" s="131" t="s">
        <v>257</v>
      </c>
      <c r="E6" s="132" t="s">
        <v>95</v>
      </c>
      <c r="F6" s="131" t="s">
        <v>258</v>
      </c>
      <c r="G6" s="131" t="s">
        <v>259</v>
      </c>
      <c r="H6" s="130">
        <f>3*12+4.5+4.9+3.5</f>
        <v>48.9</v>
      </c>
      <c r="I6" s="134" t="s">
        <v>67</v>
      </c>
      <c r="J6" s="134" t="s">
        <v>68</v>
      </c>
      <c r="K6" s="135">
        <v>1</v>
      </c>
      <c r="L6" s="106" t="s">
        <v>69</v>
      </c>
      <c r="M6" s="136">
        <v>1.5</v>
      </c>
      <c r="N6" s="136" t="s">
        <v>70</v>
      </c>
      <c r="O6" s="134" t="s">
        <v>71</v>
      </c>
      <c r="P6" s="134" t="s">
        <v>260</v>
      </c>
      <c r="Q6" s="134" t="s">
        <v>73</v>
      </c>
      <c r="R6" s="134" t="s">
        <v>74</v>
      </c>
      <c r="S6" s="134" t="s">
        <v>75</v>
      </c>
      <c r="T6" s="134" t="s">
        <v>76</v>
      </c>
      <c r="U6" s="134" t="s">
        <v>77</v>
      </c>
      <c r="V6" s="134" t="s">
        <v>78</v>
      </c>
      <c r="W6" s="134" t="s">
        <v>79</v>
      </c>
      <c r="X6" s="134" t="s">
        <v>80</v>
      </c>
      <c r="Y6" s="106" t="s">
        <v>81</v>
      </c>
      <c r="Z6" s="106" t="s">
        <v>82</v>
      </c>
      <c r="AA6" s="106" t="s">
        <v>83</v>
      </c>
      <c r="AB6" s="106" t="s">
        <v>84</v>
      </c>
      <c r="AC6" s="32"/>
      <c r="AD6" s="7"/>
      <c r="AE6" s="7"/>
      <c r="AF6" s="7"/>
      <c r="AG6" s="7"/>
      <c r="AH6" s="7"/>
      <c r="AI6" s="7"/>
    </row>
    <row r="7" ht="60" spans="1:35">
      <c r="A7" s="7"/>
      <c r="B7" s="7"/>
      <c r="C7" s="7"/>
      <c r="D7" s="7"/>
      <c r="E7" s="131" t="s">
        <v>96</v>
      </c>
      <c r="F7" s="131" t="s">
        <v>258</v>
      </c>
      <c r="G7" s="131" t="s">
        <v>259</v>
      </c>
      <c r="H7" s="130">
        <f>H6</f>
        <v>48.9</v>
      </c>
      <c r="I7" s="134" t="s">
        <v>67</v>
      </c>
      <c r="J7" s="134" t="s">
        <v>68</v>
      </c>
      <c r="K7" s="135">
        <v>1</v>
      </c>
      <c r="L7" s="106" t="s">
        <v>69</v>
      </c>
      <c r="M7" s="136">
        <v>1.5</v>
      </c>
      <c r="N7" s="136" t="s">
        <v>70</v>
      </c>
      <c r="O7" s="134" t="s">
        <v>71</v>
      </c>
      <c r="P7" s="134" t="s">
        <v>260</v>
      </c>
      <c r="Q7" s="134" t="s">
        <v>73</v>
      </c>
      <c r="R7" s="134" t="s">
        <v>74</v>
      </c>
      <c r="S7" s="134" t="s">
        <v>75</v>
      </c>
      <c r="T7" s="134" t="s">
        <v>76</v>
      </c>
      <c r="U7" s="134" t="s">
        <v>77</v>
      </c>
      <c r="V7" s="134" t="s">
        <v>78</v>
      </c>
      <c r="W7" s="134" t="s">
        <v>79</v>
      </c>
      <c r="X7" s="134" t="s">
        <v>80</v>
      </c>
      <c r="Y7" s="106" t="s">
        <v>93</v>
      </c>
      <c r="Z7" s="106" t="s">
        <v>82</v>
      </c>
      <c r="AA7" s="106" t="s">
        <v>83</v>
      </c>
      <c r="AB7" s="106" t="s">
        <v>84</v>
      </c>
      <c r="AC7" s="32"/>
      <c r="AD7" s="7"/>
      <c r="AE7" s="7"/>
      <c r="AF7" s="7"/>
      <c r="AG7" s="7"/>
      <c r="AH7" s="7"/>
      <c r="AI7" s="7"/>
    </row>
    <row r="8" ht="74.25" spans="1:35">
      <c r="A8" s="7"/>
      <c r="B8" s="7"/>
      <c r="C8" s="130" t="s">
        <v>226</v>
      </c>
      <c r="D8" s="131" t="s">
        <v>261</v>
      </c>
      <c r="E8" s="131" t="s">
        <v>239</v>
      </c>
      <c r="F8" s="134" t="s">
        <v>262</v>
      </c>
      <c r="G8" s="131" t="s">
        <v>263</v>
      </c>
      <c r="H8" s="130">
        <v>24.85</v>
      </c>
      <c r="I8" s="136" t="s">
        <v>67</v>
      </c>
      <c r="J8" s="136" t="s">
        <v>68</v>
      </c>
      <c r="K8" s="133">
        <v>1</v>
      </c>
      <c r="L8" s="87" t="s">
        <v>69</v>
      </c>
      <c r="M8" s="136" t="s">
        <v>153</v>
      </c>
      <c r="N8" s="136" t="s">
        <v>70</v>
      </c>
      <c r="O8" s="136" t="s">
        <v>71</v>
      </c>
      <c r="P8" s="87" t="s">
        <v>264</v>
      </c>
      <c r="Q8" s="106" t="s">
        <v>265</v>
      </c>
      <c r="R8" s="87" t="s">
        <v>132</v>
      </c>
      <c r="S8" s="87" t="s">
        <v>75</v>
      </c>
      <c r="T8" s="87" t="s">
        <v>193</v>
      </c>
      <c r="U8" s="136" t="s">
        <v>77</v>
      </c>
      <c r="V8" s="134" t="s">
        <v>78</v>
      </c>
      <c r="W8" s="136" t="s">
        <v>79</v>
      </c>
      <c r="X8" s="136" t="s">
        <v>80</v>
      </c>
      <c r="Y8" s="87" t="s">
        <v>93</v>
      </c>
      <c r="Z8" s="87" t="s">
        <v>232</v>
      </c>
      <c r="AA8" s="87" t="s">
        <v>83</v>
      </c>
      <c r="AB8" s="87" t="s">
        <v>233</v>
      </c>
      <c r="AC8" s="32"/>
      <c r="AD8" s="7"/>
      <c r="AE8" s="7"/>
      <c r="AF8" s="7"/>
      <c r="AG8" s="7"/>
      <c r="AH8" s="7"/>
      <c r="AI8" s="7"/>
    </row>
    <row r="9" ht="72.75" customHeight="1" spans="1:35">
      <c r="A9" s="7"/>
      <c r="B9" s="7"/>
      <c r="C9" s="7"/>
      <c r="D9" s="131" t="s">
        <v>266</v>
      </c>
      <c r="E9" s="131" t="s">
        <v>267</v>
      </c>
      <c r="F9" s="106" t="s">
        <v>268</v>
      </c>
      <c r="G9" s="133" t="s">
        <v>269</v>
      </c>
      <c r="H9" s="130">
        <v>16.3</v>
      </c>
      <c r="I9" s="134" t="s">
        <v>67</v>
      </c>
      <c r="J9" s="134" t="s">
        <v>68</v>
      </c>
      <c r="K9" s="131">
        <v>1</v>
      </c>
      <c r="L9" s="131" t="s">
        <v>255</v>
      </c>
      <c r="M9" s="136" t="s">
        <v>153</v>
      </c>
      <c r="N9" s="134" t="s">
        <v>270</v>
      </c>
      <c r="O9" s="136" t="s">
        <v>271</v>
      </c>
      <c r="P9" s="106" t="s">
        <v>272</v>
      </c>
      <c r="Q9" s="106" t="s">
        <v>73</v>
      </c>
      <c r="R9" s="106" t="s">
        <v>132</v>
      </c>
      <c r="S9" s="106" t="s">
        <v>273</v>
      </c>
      <c r="T9" s="136" t="s">
        <v>274</v>
      </c>
      <c r="U9" s="136" t="s">
        <v>275</v>
      </c>
      <c r="V9" s="131" t="s">
        <v>276</v>
      </c>
      <c r="W9" s="136" t="s">
        <v>79</v>
      </c>
      <c r="X9" s="134" t="s">
        <v>277</v>
      </c>
      <c r="Y9" s="106" t="s">
        <v>93</v>
      </c>
      <c r="Z9" s="106" t="s">
        <v>232</v>
      </c>
      <c r="AA9" s="106" t="s">
        <v>83</v>
      </c>
      <c r="AB9" s="106" t="s">
        <v>233</v>
      </c>
      <c r="AC9" s="32"/>
      <c r="AD9" s="7"/>
      <c r="AE9" s="7"/>
      <c r="AF9" s="7"/>
      <c r="AG9" s="7"/>
      <c r="AH9" s="7"/>
      <c r="AI9" s="7"/>
    </row>
    <row r="10" ht="99.75" spans="1:35">
      <c r="A10" s="130"/>
      <c r="B10" s="130"/>
      <c r="C10" s="130"/>
      <c r="D10" s="131"/>
      <c r="E10" s="131" t="s">
        <v>278</v>
      </c>
      <c r="F10" s="106" t="s">
        <v>279</v>
      </c>
      <c r="G10" s="131" t="s">
        <v>280</v>
      </c>
      <c r="H10" s="130">
        <v>27.65</v>
      </c>
      <c r="I10" s="136" t="s">
        <v>67</v>
      </c>
      <c r="J10" s="136" t="s">
        <v>68</v>
      </c>
      <c r="K10" s="133">
        <v>1</v>
      </c>
      <c r="L10" s="133">
        <v>2000</v>
      </c>
      <c r="M10" s="136" t="s">
        <v>153</v>
      </c>
      <c r="N10" s="134">
        <v>4500</v>
      </c>
      <c r="O10" s="136" t="s">
        <v>271</v>
      </c>
      <c r="P10" s="106" t="s">
        <v>281</v>
      </c>
      <c r="Q10" s="106" t="s">
        <v>73</v>
      </c>
      <c r="R10" s="106" t="s">
        <v>132</v>
      </c>
      <c r="S10" s="106" t="s">
        <v>273</v>
      </c>
      <c r="T10" s="136" t="s">
        <v>274</v>
      </c>
      <c r="U10" s="136" t="s">
        <v>275</v>
      </c>
      <c r="V10" s="131">
        <v>1900</v>
      </c>
      <c r="W10" s="136" t="s">
        <v>79</v>
      </c>
      <c r="X10" s="134" t="s">
        <v>277</v>
      </c>
      <c r="Y10" s="106" t="s">
        <v>93</v>
      </c>
      <c r="Z10" s="106" t="s">
        <v>232</v>
      </c>
      <c r="AA10" s="106" t="s">
        <v>83</v>
      </c>
      <c r="AB10" s="106" t="s">
        <v>233</v>
      </c>
      <c r="AC10" s="61"/>
      <c r="AD10" s="106"/>
      <c r="AE10" s="106"/>
      <c r="AF10" s="106"/>
      <c r="AG10" s="106"/>
      <c r="AH10" s="106"/>
      <c r="AI10" s="106"/>
    </row>
    <row r="11" ht="98.25" customHeight="1" spans="1:35">
      <c r="A11" s="7"/>
      <c r="B11" s="7"/>
      <c r="C11" s="7"/>
      <c r="D11" s="7"/>
      <c r="E11" s="131" t="s">
        <v>282</v>
      </c>
      <c r="F11" s="106" t="s">
        <v>283</v>
      </c>
      <c r="G11" s="131" t="s">
        <v>284</v>
      </c>
      <c r="H11" s="130">
        <v>23.5</v>
      </c>
      <c r="I11" s="134" t="s">
        <v>67</v>
      </c>
      <c r="J11" s="134" t="s">
        <v>68</v>
      </c>
      <c r="K11" s="131">
        <v>1</v>
      </c>
      <c r="L11" s="131">
        <v>2000</v>
      </c>
      <c r="M11" s="136" t="s">
        <v>153</v>
      </c>
      <c r="N11" s="134">
        <v>4500</v>
      </c>
      <c r="O11" s="136" t="s">
        <v>271</v>
      </c>
      <c r="P11" s="106" t="s">
        <v>285</v>
      </c>
      <c r="Q11" s="106" t="s">
        <v>73</v>
      </c>
      <c r="R11" s="106" t="s">
        <v>132</v>
      </c>
      <c r="S11" s="106" t="s">
        <v>273</v>
      </c>
      <c r="T11" s="136" t="s">
        <v>274</v>
      </c>
      <c r="U11" s="136" t="s">
        <v>275</v>
      </c>
      <c r="V11" s="131">
        <v>1900</v>
      </c>
      <c r="W11" s="136" t="s">
        <v>79</v>
      </c>
      <c r="X11" s="134" t="s">
        <v>277</v>
      </c>
      <c r="Y11" s="106" t="s">
        <v>93</v>
      </c>
      <c r="Z11" s="106" t="s">
        <v>82</v>
      </c>
      <c r="AA11" s="106" t="s">
        <v>83</v>
      </c>
      <c r="AB11" s="106" t="s">
        <v>84</v>
      </c>
      <c r="AC11" s="32"/>
      <c r="AD11" s="7"/>
      <c r="AE11" s="7"/>
      <c r="AF11" s="7"/>
      <c r="AG11" s="7"/>
      <c r="AH11" s="7"/>
      <c r="AI11" s="7"/>
    </row>
    <row r="12" ht="60" spans="1:35">
      <c r="A12" s="130"/>
      <c r="B12" s="130"/>
      <c r="C12" s="130"/>
      <c r="D12" s="131" t="s">
        <v>286</v>
      </c>
      <c r="E12" s="132" t="s">
        <v>239</v>
      </c>
      <c r="F12" s="106" t="s">
        <v>268</v>
      </c>
      <c r="G12" s="131" t="s">
        <v>287</v>
      </c>
      <c r="H12" s="130">
        <v>17.4</v>
      </c>
      <c r="I12" s="134" t="s">
        <v>67</v>
      </c>
      <c r="J12" s="134" t="s">
        <v>68</v>
      </c>
      <c r="K12" s="131">
        <v>1</v>
      </c>
      <c r="L12" s="134" t="s">
        <v>69</v>
      </c>
      <c r="M12" s="136" t="s">
        <v>153</v>
      </c>
      <c r="N12" s="136" t="s">
        <v>70</v>
      </c>
      <c r="O12" s="134" t="s">
        <v>71</v>
      </c>
      <c r="P12" s="106" t="s">
        <v>272</v>
      </c>
      <c r="Q12" s="136" t="s">
        <v>265</v>
      </c>
      <c r="R12" s="106" t="s">
        <v>132</v>
      </c>
      <c r="S12" s="106" t="s">
        <v>75</v>
      </c>
      <c r="T12" s="87" t="s">
        <v>193</v>
      </c>
      <c r="U12" s="136" t="s">
        <v>77</v>
      </c>
      <c r="V12" s="134" t="s">
        <v>78</v>
      </c>
      <c r="W12" s="136" t="s">
        <v>79</v>
      </c>
      <c r="X12" s="134" t="s">
        <v>80</v>
      </c>
      <c r="Y12" s="106" t="s">
        <v>93</v>
      </c>
      <c r="Z12" s="106" t="s">
        <v>232</v>
      </c>
      <c r="AA12" s="106" t="s">
        <v>83</v>
      </c>
      <c r="AB12" s="106" t="s">
        <v>233</v>
      </c>
      <c r="AC12" s="61"/>
      <c r="AD12" s="106"/>
      <c r="AE12" s="106"/>
      <c r="AF12" s="106"/>
      <c r="AG12" s="106"/>
      <c r="AH12" s="106"/>
      <c r="AI12" s="106"/>
    </row>
    <row r="13" ht="60" spans="1:35">
      <c r="A13" s="130"/>
      <c r="B13" s="130"/>
      <c r="C13" s="130"/>
      <c r="D13" s="131"/>
      <c r="E13" s="131" t="s">
        <v>288</v>
      </c>
      <c r="F13" s="134" t="s">
        <v>268</v>
      </c>
      <c r="G13" s="133" t="s">
        <v>289</v>
      </c>
      <c r="H13" s="130">
        <v>15.6</v>
      </c>
      <c r="I13" s="134" t="s">
        <v>67</v>
      </c>
      <c r="J13" s="134" t="s">
        <v>68</v>
      </c>
      <c r="K13" s="131">
        <v>1</v>
      </c>
      <c r="L13" s="134" t="s">
        <v>69</v>
      </c>
      <c r="M13" s="136" t="s">
        <v>153</v>
      </c>
      <c r="N13" s="136" t="s">
        <v>70</v>
      </c>
      <c r="O13" s="134" t="s">
        <v>71</v>
      </c>
      <c r="P13" s="106" t="s">
        <v>290</v>
      </c>
      <c r="Q13" s="106" t="s">
        <v>291</v>
      </c>
      <c r="R13" s="106" t="s">
        <v>132</v>
      </c>
      <c r="S13" s="106" t="s">
        <v>75</v>
      </c>
      <c r="T13" s="87" t="s">
        <v>193</v>
      </c>
      <c r="U13" s="136" t="s">
        <v>77</v>
      </c>
      <c r="V13" s="134" t="s">
        <v>78</v>
      </c>
      <c r="W13" s="136" t="s">
        <v>79</v>
      </c>
      <c r="X13" s="134" t="s">
        <v>80</v>
      </c>
      <c r="Y13" s="106" t="s">
        <v>93</v>
      </c>
      <c r="Z13" s="106" t="s">
        <v>232</v>
      </c>
      <c r="AA13" s="106" t="s">
        <v>83</v>
      </c>
      <c r="AB13" s="106" t="s">
        <v>233</v>
      </c>
      <c r="AC13" s="61"/>
      <c r="AD13" s="106"/>
      <c r="AE13" s="106"/>
      <c r="AF13" s="106"/>
      <c r="AG13" s="106"/>
      <c r="AH13" s="106"/>
      <c r="AI13" s="106"/>
    </row>
    <row r="14" ht="60" spans="1:35">
      <c r="A14" s="130"/>
      <c r="B14" s="130"/>
      <c r="C14" s="130"/>
      <c r="D14" s="7"/>
      <c r="E14" s="131" t="s">
        <v>292</v>
      </c>
      <c r="F14" s="134" t="s">
        <v>268</v>
      </c>
      <c r="G14" s="131" t="s">
        <v>293</v>
      </c>
      <c r="H14" s="130">
        <v>17.4</v>
      </c>
      <c r="I14" s="134" t="s">
        <v>67</v>
      </c>
      <c r="J14" s="134" t="s">
        <v>68</v>
      </c>
      <c r="K14" s="131">
        <v>1</v>
      </c>
      <c r="L14" s="134" t="s">
        <v>69</v>
      </c>
      <c r="M14" s="136" t="s">
        <v>153</v>
      </c>
      <c r="N14" s="136" t="s">
        <v>70</v>
      </c>
      <c r="O14" s="134" t="s">
        <v>71</v>
      </c>
      <c r="P14" s="106" t="s">
        <v>272</v>
      </c>
      <c r="Q14" s="136" t="s">
        <v>265</v>
      </c>
      <c r="R14" s="106" t="s">
        <v>132</v>
      </c>
      <c r="S14" s="106" t="s">
        <v>75</v>
      </c>
      <c r="T14" s="87" t="s">
        <v>193</v>
      </c>
      <c r="U14" s="136" t="s">
        <v>77</v>
      </c>
      <c r="V14" s="134" t="s">
        <v>78</v>
      </c>
      <c r="W14" s="136" t="s">
        <v>79</v>
      </c>
      <c r="X14" s="134" t="s">
        <v>80</v>
      </c>
      <c r="Y14" s="106" t="s">
        <v>93</v>
      </c>
      <c r="Z14" s="106" t="s">
        <v>232</v>
      </c>
      <c r="AA14" s="106" t="s">
        <v>83</v>
      </c>
      <c r="AB14" s="106" t="s">
        <v>233</v>
      </c>
      <c r="AC14" s="61"/>
      <c r="AD14" s="106"/>
      <c r="AE14" s="106"/>
      <c r="AF14" s="106"/>
      <c r="AG14" s="106"/>
      <c r="AH14" s="106"/>
      <c r="AI14" s="106"/>
    </row>
    <row r="15" ht="60" spans="1:35">
      <c r="A15" s="130"/>
      <c r="B15" s="130"/>
      <c r="C15" s="130"/>
      <c r="D15" s="131" t="s">
        <v>294</v>
      </c>
      <c r="E15" s="132" t="s">
        <v>292</v>
      </c>
      <c r="F15" s="134" t="s">
        <v>268</v>
      </c>
      <c r="G15" s="133" t="s">
        <v>295</v>
      </c>
      <c r="H15" s="130">
        <v>15.9</v>
      </c>
      <c r="I15" s="134" t="s">
        <v>67</v>
      </c>
      <c r="J15" s="134" t="s">
        <v>68</v>
      </c>
      <c r="K15" s="131">
        <v>1</v>
      </c>
      <c r="L15" s="134" t="s">
        <v>69</v>
      </c>
      <c r="M15" s="136" t="s">
        <v>153</v>
      </c>
      <c r="N15" s="136" t="s">
        <v>70</v>
      </c>
      <c r="O15" s="106" t="s">
        <v>296</v>
      </c>
      <c r="P15" s="106" t="s">
        <v>297</v>
      </c>
      <c r="Q15" s="106" t="s">
        <v>73</v>
      </c>
      <c r="R15" s="106" t="s">
        <v>132</v>
      </c>
      <c r="S15" s="106" t="s">
        <v>75</v>
      </c>
      <c r="T15" s="87" t="s">
        <v>193</v>
      </c>
      <c r="U15" s="136" t="s">
        <v>77</v>
      </c>
      <c r="V15" s="134">
        <v>1800</v>
      </c>
      <c r="W15" s="136" t="s">
        <v>79</v>
      </c>
      <c r="X15" s="134" t="s">
        <v>80</v>
      </c>
      <c r="Y15" s="106" t="s">
        <v>93</v>
      </c>
      <c r="Z15" s="106" t="s">
        <v>232</v>
      </c>
      <c r="AA15" s="106" t="s">
        <v>83</v>
      </c>
      <c r="AB15" s="106" t="s">
        <v>233</v>
      </c>
      <c r="AC15" s="61"/>
      <c r="AD15" s="106"/>
      <c r="AE15" s="106"/>
      <c r="AF15" s="106"/>
      <c r="AG15" s="106"/>
      <c r="AH15" s="106"/>
      <c r="AI15" s="106"/>
    </row>
    <row r="16" ht="60" spans="1:35">
      <c r="A16" s="7"/>
      <c r="B16" s="7"/>
      <c r="C16" s="7"/>
      <c r="D16" s="131" t="s">
        <v>298</v>
      </c>
      <c r="E16" s="132" t="s">
        <v>299</v>
      </c>
      <c r="F16" s="106" t="s">
        <v>156</v>
      </c>
      <c r="G16" s="131" t="s">
        <v>300</v>
      </c>
      <c r="H16" s="130">
        <v>4.95</v>
      </c>
      <c r="I16" s="134" t="s">
        <v>67</v>
      </c>
      <c r="J16" s="134" t="s">
        <v>68</v>
      </c>
      <c r="K16" s="131">
        <v>1</v>
      </c>
      <c r="L16" s="134" t="s">
        <v>69</v>
      </c>
      <c r="M16" s="136" t="s">
        <v>128</v>
      </c>
      <c r="N16" s="136" t="s">
        <v>301</v>
      </c>
      <c r="O16" s="134" t="s">
        <v>71</v>
      </c>
      <c r="P16" s="106" t="s">
        <v>302</v>
      </c>
      <c r="Q16" s="106" t="s">
        <v>265</v>
      </c>
      <c r="R16" s="106" t="s">
        <v>132</v>
      </c>
      <c r="S16" s="106" t="s">
        <v>75</v>
      </c>
      <c r="T16" s="87" t="s">
        <v>193</v>
      </c>
      <c r="U16" s="136" t="s">
        <v>77</v>
      </c>
      <c r="V16" s="134" t="s">
        <v>303</v>
      </c>
      <c r="W16" s="136" t="s">
        <v>79</v>
      </c>
      <c r="X16" s="134" t="s">
        <v>80</v>
      </c>
      <c r="Y16" s="106" t="s">
        <v>93</v>
      </c>
      <c r="Z16" s="106" t="s">
        <v>232</v>
      </c>
      <c r="AA16" s="106" t="s">
        <v>83</v>
      </c>
      <c r="AB16" s="106" t="s">
        <v>233</v>
      </c>
      <c r="AC16" s="32"/>
      <c r="AD16" s="7"/>
      <c r="AE16" s="7"/>
      <c r="AF16" s="7"/>
      <c r="AG16" s="7"/>
      <c r="AH16" s="7"/>
      <c r="AI16" s="7"/>
    </row>
    <row r="17" ht="14.25" spans="1:35">
      <c r="A17" s="54" t="s">
        <v>10</v>
      </c>
      <c r="B17" s="37" t="s">
        <v>10</v>
      </c>
      <c r="C17" s="37" t="s">
        <v>10</v>
      </c>
      <c r="D17" s="37" t="s">
        <v>10</v>
      </c>
      <c r="E17" s="37" t="s">
        <v>10</v>
      </c>
      <c r="F17" s="37" t="s">
        <v>10</v>
      </c>
      <c r="G17" s="37" t="s">
        <v>10</v>
      </c>
      <c r="H17" s="37" t="s">
        <v>10</v>
      </c>
      <c r="I17" s="37" t="s">
        <v>10</v>
      </c>
      <c r="J17" s="27" t="s">
        <v>183</v>
      </c>
      <c r="K17" s="27">
        <f>SUM(K4:K16)</f>
        <v>13</v>
      </c>
      <c r="L17" s="36" t="s">
        <v>10</v>
      </c>
      <c r="M17" s="57" t="s">
        <v>10</v>
      </c>
      <c r="N17" s="46" t="s">
        <v>10</v>
      </c>
      <c r="O17" s="36" t="s">
        <v>10</v>
      </c>
      <c r="P17" s="36" t="s">
        <v>10</v>
      </c>
      <c r="Q17" s="36" t="s">
        <v>10</v>
      </c>
      <c r="R17" s="36" t="s">
        <v>10</v>
      </c>
      <c r="S17" s="36" t="s">
        <v>10</v>
      </c>
      <c r="T17" s="36" t="s">
        <v>10</v>
      </c>
      <c r="U17" s="36" t="s">
        <v>10</v>
      </c>
      <c r="V17" s="36" t="s">
        <v>10</v>
      </c>
      <c r="W17" s="36" t="s">
        <v>10</v>
      </c>
      <c r="X17" s="36" t="s">
        <v>10</v>
      </c>
      <c r="Y17" s="36" t="s">
        <v>10</v>
      </c>
      <c r="Z17" s="36" t="s">
        <v>10</v>
      </c>
      <c r="AA17" s="36" t="s">
        <v>10</v>
      </c>
      <c r="AB17" s="36" t="s">
        <v>10</v>
      </c>
      <c r="AC17" s="36" t="s">
        <v>10</v>
      </c>
      <c r="AD17" s="36" t="s">
        <v>10</v>
      </c>
      <c r="AE17" s="36" t="s">
        <v>10</v>
      </c>
      <c r="AF17" s="36" t="s">
        <v>10</v>
      </c>
      <c r="AG17" s="36" t="s">
        <v>10</v>
      </c>
      <c r="AH17" s="36" t="s">
        <v>10</v>
      </c>
      <c r="AI17" s="36" t="s">
        <v>10</v>
      </c>
    </row>
    <row r="18" ht="228" customHeight="1" spans="1:35">
      <c r="A18" s="25" t="s">
        <v>304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</row>
    <row r="19" spans="1:35">
      <c r="A19" s="63"/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</row>
  </sheetData>
  <mergeCells count="19">
    <mergeCell ref="A1:AI1"/>
    <mergeCell ref="A2:W2"/>
    <mergeCell ref="X2:AI2"/>
    <mergeCell ref="A18:AI18"/>
    <mergeCell ref="A4:A16"/>
    <mergeCell ref="B4:B16"/>
    <mergeCell ref="C4:C7"/>
    <mergeCell ref="C8:C16"/>
    <mergeCell ref="D4:D5"/>
    <mergeCell ref="D6:D7"/>
    <mergeCell ref="D9:D11"/>
    <mergeCell ref="D12:D14"/>
    <mergeCell ref="AC4:AC16"/>
    <mergeCell ref="AD4:AD16"/>
    <mergeCell ref="AE4:AE16"/>
    <mergeCell ref="AF4:AF16"/>
    <mergeCell ref="AG4:AG16"/>
    <mergeCell ref="AH4:AH16"/>
    <mergeCell ref="AI4:AI16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龙口小布二期">
    <tabColor rgb="FFFFFFFF"/>
  </sheetPr>
  <dimension ref="A1:AI25"/>
  <sheetViews>
    <sheetView workbookViewId="0">
      <selection activeCell="A1" sqref="$A1:$XFD1048576"/>
    </sheetView>
  </sheetViews>
  <sheetFormatPr defaultColWidth="9" defaultRowHeight="12.75"/>
  <cols>
    <col min="1" max="1" width="6.45714285714286" style="5" customWidth="1"/>
    <col min="2" max="2" width="7.08571428571429" style="5" customWidth="1"/>
    <col min="3" max="3" width="7.54285714285714" style="5" customWidth="1"/>
    <col min="4" max="4" width="8.72380952380952" style="38" customWidth="1"/>
    <col min="5" max="5" width="14.5428571428571" style="38" customWidth="1"/>
    <col min="6" max="6" width="10.2666666666667" style="5" customWidth="1"/>
    <col min="7" max="7" width="19.1809523809524" style="5" customWidth="1"/>
    <col min="8" max="8" width="6.72380952380952" style="5" customWidth="1"/>
    <col min="9" max="9" width="5.72380952380952" style="5" customWidth="1"/>
    <col min="10" max="10" width="7.72380952380952" style="5" customWidth="1"/>
    <col min="11" max="11" width="5.72380952380952" style="5" customWidth="1"/>
    <col min="12" max="12" width="9.72380952380952" style="5" customWidth="1"/>
    <col min="13" max="13" width="5.72380952380952" style="5" customWidth="1"/>
    <col min="14" max="14" width="6.72380952380952" style="38" customWidth="1"/>
    <col min="15" max="15" width="12.7238095238095" style="5" customWidth="1"/>
    <col min="16" max="16" width="6.72380952380952" style="5" customWidth="1"/>
    <col min="17" max="17" width="3.72380952380952" style="5" customWidth="1"/>
    <col min="18" max="19" width="6.72380952380952" style="5" customWidth="1"/>
    <col min="20" max="20" width="8.72380952380952" style="5" customWidth="1"/>
    <col min="21" max="21" width="9.72380952380952" style="5" customWidth="1"/>
    <col min="22" max="22" width="5.72380952380952" style="5" customWidth="1"/>
    <col min="23" max="23" width="6.72380952380952" style="5" customWidth="1"/>
    <col min="24" max="24" width="14.7238095238095" style="5" customWidth="1"/>
    <col min="25" max="25" width="18.7238095238095" style="5" customWidth="1"/>
    <col min="26" max="26" width="11.7238095238095" style="38" customWidth="1"/>
    <col min="27" max="27" width="12.7238095238095" style="38" customWidth="1"/>
    <col min="28" max="28" width="8.72380952380952" style="38" customWidth="1"/>
    <col min="29" max="29" width="6.72380952380952" style="5" customWidth="1"/>
    <col min="30" max="30" width="8.72380952380952" style="5" customWidth="1"/>
    <col min="31" max="35" width="6.72380952380952" style="5" customWidth="1"/>
    <col min="36" max="16384" width="9" style="5"/>
  </cols>
  <sheetData>
    <row r="1" ht="19.9" customHeight="1" spans="1:35">
      <c r="A1" s="6" t="s">
        <v>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</row>
    <row r="2" ht="19.9" customHeight="1" spans="1:35">
      <c r="A2" s="90" t="s">
        <v>23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113" t="s">
        <v>24</v>
      </c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</row>
    <row r="3" ht="48" spans="1:35">
      <c r="A3" s="9" t="s">
        <v>25</v>
      </c>
      <c r="B3" s="10" t="s">
        <v>26</v>
      </c>
      <c r="C3" s="10" t="s">
        <v>27</v>
      </c>
      <c r="D3" s="41" t="s">
        <v>28</v>
      </c>
      <c r="E3" s="41" t="s">
        <v>29</v>
      </c>
      <c r="F3" s="10" t="s">
        <v>30</v>
      </c>
      <c r="G3" s="10" t="s">
        <v>31</v>
      </c>
      <c r="H3" s="10" t="s">
        <v>32</v>
      </c>
      <c r="I3" s="105" t="s">
        <v>33</v>
      </c>
      <c r="J3" s="105" t="s">
        <v>34</v>
      </c>
      <c r="K3" s="84" t="s">
        <v>35</v>
      </c>
      <c r="L3" s="105" t="s">
        <v>36</v>
      </c>
      <c r="M3" s="105" t="s">
        <v>37</v>
      </c>
      <c r="N3" s="41" t="s">
        <v>38</v>
      </c>
      <c r="O3" s="26" t="s">
        <v>39</v>
      </c>
      <c r="P3" s="26" t="s">
        <v>40</v>
      </c>
      <c r="Q3" s="26" t="s">
        <v>41</v>
      </c>
      <c r="R3" s="26" t="s">
        <v>42</v>
      </c>
      <c r="S3" s="26" t="s">
        <v>43</v>
      </c>
      <c r="T3" s="26" t="s">
        <v>44</v>
      </c>
      <c r="U3" s="105" t="s">
        <v>45</v>
      </c>
      <c r="V3" s="105" t="s">
        <v>46</v>
      </c>
      <c r="W3" s="105" t="s">
        <v>185</v>
      </c>
      <c r="X3" s="26" t="s">
        <v>48</v>
      </c>
      <c r="Y3" s="116" t="s">
        <v>49</v>
      </c>
      <c r="Z3" s="87" t="s">
        <v>50</v>
      </c>
      <c r="AA3" s="35" t="s">
        <v>51</v>
      </c>
      <c r="AB3" s="35" t="s">
        <v>52</v>
      </c>
      <c r="AC3" s="26" t="s">
        <v>53</v>
      </c>
      <c r="AD3" s="26" t="s">
        <v>54</v>
      </c>
      <c r="AE3" s="26" t="s">
        <v>55</v>
      </c>
      <c r="AF3" s="26" t="s">
        <v>56</v>
      </c>
      <c r="AG3" s="26" t="s">
        <v>57</v>
      </c>
      <c r="AH3" s="26" t="s">
        <v>246</v>
      </c>
      <c r="AI3" s="26" t="s">
        <v>59</v>
      </c>
    </row>
    <row r="4" ht="55.5" customHeight="1" spans="1:35">
      <c r="A4" s="9" t="s">
        <v>305</v>
      </c>
      <c r="B4" s="9" t="s">
        <v>306</v>
      </c>
      <c r="C4" s="14" t="s">
        <v>188</v>
      </c>
      <c r="D4" s="91" t="s">
        <v>307</v>
      </c>
      <c r="E4" s="41" t="s">
        <v>308</v>
      </c>
      <c r="F4" s="26" t="s">
        <v>309</v>
      </c>
      <c r="G4" s="92" t="s">
        <v>310</v>
      </c>
      <c r="H4" s="93" t="s">
        <v>311</v>
      </c>
      <c r="I4" s="106" t="s">
        <v>79</v>
      </c>
      <c r="J4" s="61" t="s">
        <v>68</v>
      </c>
      <c r="K4" s="107">
        <v>1</v>
      </c>
      <c r="L4" s="61" t="s">
        <v>69</v>
      </c>
      <c r="M4" s="61" t="s">
        <v>153</v>
      </c>
      <c r="N4" s="35" t="s">
        <v>129</v>
      </c>
      <c r="O4" s="26" t="s">
        <v>312</v>
      </c>
      <c r="P4" s="26" t="s">
        <v>313</v>
      </c>
      <c r="Q4" s="26" t="s">
        <v>73</v>
      </c>
      <c r="R4" s="26" t="s">
        <v>74</v>
      </c>
      <c r="S4" s="26" t="s">
        <v>75</v>
      </c>
      <c r="T4" s="26" t="s">
        <v>193</v>
      </c>
      <c r="U4" s="114" t="s">
        <v>133</v>
      </c>
      <c r="V4" s="115" t="s">
        <v>78</v>
      </c>
      <c r="W4" s="61" t="s">
        <v>314</v>
      </c>
      <c r="X4" s="16" t="s">
        <v>315</v>
      </c>
      <c r="Y4" s="116" t="s">
        <v>81</v>
      </c>
      <c r="Z4" s="87" t="s">
        <v>82</v>
      </c>
      <c r="AA4" s="117" t="s">
        <v>83</v>
      </c>
      <c r="AB4" s="35" t="s">
        <v>84</v>
      </c>
      <c r="AC4" s="118" t="s">
        <v>194</v>
      </c>
      <c r="AD4" s="119" t="s">
        <v>86</v>
      </c>
      <c r="AE4" s="105" t="s">
        <v>87</v>
      </c>
      <c r="AF4" s="105" t="s">
        <v>88</v>
      </c>
      <c r="AG4" s="105" t="s">
        <v>89</v>
      </c>
      <c r="AH4" s="88" t="s">
        <v>90</v>
      </c>
      <c r="AI4" s="88" t="s">
        <v>91</v>
      </c>
    </row>
    <row r="5" ht="55.5" customHeight="1" spans="1:35">
      <c r="A5" s="13"/>
      <c r="B5" s="13"/>
      <c r="C5" s="94"/>
      <c r="D5" s="13"/>
      <c r="E5" s="41" t="s">
        <v>316</v>
      </c>
      <c r="F5" s="26" t="s">
        <v>309</v>
      </c>
      <c r="G5" s="92" t="s">
        <v>310</v>
      </c>
      <c r="H5" s="93" t="s">
        <v>311</v>
      </c>
      <c r="I5" s="106" t="s">
        <v>79</v>
      </c>
      <c r="J5" s="26" t="s">
        <v>68</v>
      </c>
      <c r="K5" s="10">
        <v>1</v>
      </c>
      <c r="L5" s="26" t="s">
        <v>69</v>
      </c>
      <c r="M5" s="26" t="s">
        <v>153</v>
      </c>
      <c r="N5" s="35" t="s">
        <v>129</v>
      </c>
      <c r="O5" s="26" t="s">
        <v>312</v>
      </c>
      <c r="P5" s="26" t="s">
        <v>313</v>
      </c>
      <c r="Q5" s="26" t="s">
        <v>73</v>
      </c>
      <c r="R5" s="26" t="s">
        <v>74</v>
      </c>
      <c r="S5" s="26" t="s">
        <v>75</v>
      </c>
      <c r="T5" s="26" t="s">
        <v>193</v>
      </c>
      <c r="U5" s="26" t="s">
        <v>133</v>
      </c>
      <c r="V5" s="115" t="s">
        <v>78</v>
      </c>
      <c r="W5" s="26" t="s">
        <v>314</v>
      </c>
      <c r="X5" s="16" t="s">
        <v>315</v>
      </c>
      <c r="Y5" s="116" t="s">
        <v>93</v>
      </c>
      <c r="Z5" s="87" t="s">
        <v>82</v>
      </c>
      <c r="AA5" s="117" t="s">
        <v>83</v>
      </c>
      <c r="AB5" s="35" t="s">
        <v>84</v>
      </c>
      <c r="AC5" s="120"/>
      <c r="AD5" s="20"/>
      <c r="AE5" s="17"/>
      <c r="AF5" s="17"/>
      <c r="AG5" s="17"/>
      <c r="AH5" s="20"/>
      <c r="AI5" s="20"/>
    </row>
    <row r="6" ht="55.5" customHeight="1" spans="1:35">
      <c r="A6" s="13"/>
      <c r="B6" s="13"/>
      <c r="C6" s="94"/>
      <c r="D6" s="91" t="s">
        <v>317</v>
      </c>
      <c r="E6" s="41" t="s">
        <v>308</v>
      </c>
      <c r="F6" s="26" t="s">
        <v>309</v>
      </c>
      <c r="G6" s="92" t="s">
        <v>310</v>
      </c>
      <c r="H6" s="93" t="s">
        <v>311</v>
      </c>
      <c r="I6" s="106" t="s">
        <v>79</v>
      </c>
      <c r="J6" s="61" t="s">
        <v>68</v>
      </c>
      <c r="K6" s="107">
        <v>1</v>
      </c>
      <c r="L6" s="61" t="s">
        <v>69</v>
      </c>
      <c r="M6" s="61" t="s">
        <v>153</v>
      </c>
      <c r="N6" s="35" t="s">
        <v>129</v>
      </c>
      <c r="O6" s="26" t="s">
        <v>312</v>
      </c>
      <c r="P6" s="26" t="s">
        <v>313</v>
      </c>
      <c r="Q6" s="26" t="s">
        <v>73</v>
      </c>
      <c r="R6" s="26" t="s">
        <v>74</v>
      </c>
      <c r="S6" s="26" t="s">
        <v>75</v>
      </c>
      <c r="T6" s="26" t="s">
        <v>193</v>
      </c>
      <c r="U6" s="114" t="s">
        <v>133</v>
      </c>
      <c r="V6" s="115" t="s">
        <v>78</v>
      </c>
      <c r="W6" s="61" t="s">
        <v>314</v>
      </c>
      <c r="X6" s="16" t="s">
        <v>315</v>
      </c>
      <c r="Y6" s="116" t="s">
        <v>81</v>
      </c>
      <c r="Z6" s="87" t="s">
        <v>82</v>
      </c>
      <c r="AA6" s="117" t="s">
        <v>83</v>
      </c>
      <c r="AB6" s="35" t="s">
        <v>84</v>
      </c>
      <c r="AC6" s="120"/>
      <c r="AD6" s="20"/>
      <c r="AE6" s="17"/>
      <c r="AF6" s="17"/>
      <c r="AG6" s="17"/>
      <c r="AH6" s="20"/>
      <c r="AI6" s="20"/>
    </row>
    <row r="7" ht="55.5" customHeight="1" spans="1:35">
      <c r="A7" s="13"/>
      <c r="B7" s="13"/>
      <c r="C7" s="94"/>
      <c r="D7" s="13"/>
      <c r="E7" s="41" t="s">
        <v>316</v>
      </c>
      <c r="F7" s="26" t="s">
        <v>309</v>
      </c>
      <c r="G7" s="92" t="s">
        <v>310</v>
      </c>
      <c r="H7" s="93" t="s">
        <v>311</v>
      </c>
      <c r="I7" s="106" t="s">
        <v>79</v>
      </c>
      <c r="J7" s="26" t="s">
        <v>68</v>
      </c>
      <c r="K7" s="10">
        <v>1</v>
      </c>
      <c r="L7" s="26" t="s">
        <v>69</v>
      </c>
      <c r="M7" s="26" t="s">
        <v>153</v>
      </c>
      <c r="N7" s="35" t="s">
        <v>129</v>
      </c>
      <c r="O7" s="26" t="s">
        <v>312</v>
      </c>
      <c r="P7" s="26" t="s">
        <v>313</v>
      </c>
      <c r="Q7" s="26" t="s">
        <v>73</v>
      </c>
      <c r="R7" s="26" t="s">
        <v>74</v>
      </c>
      <c r="S7" s="26" t="s">
        <v>75</v>
      </c>
      <c r="T7" s="26" t="s">
        <v>193</v>
      </c>
      <c r="U7" s="26" t="s">
        <v>133</v>
      </c>
      <c r="V7" s="115" t="s">
        <v>78</v>
      </c>
      <c r="W7" s="26" t="s">
        <v>314</v>
      </c>
      <c r="X7" s="16" t="s">
        <v>315</v>
      </c>
      <c r="Y7" s="116" t="s">
        <v>93</v>
      </c>
      <c r="Z7" s="87" t="s">
        <v>82</v>
      </c>
      <c r="AA7" s="117" t="s">
        <v>83</v>
      </c>
      <c r="AB7" s="35" t="s">
        <v>84</v>
      </c>
      <c r="AC7" s="120"/>
      <c r="AD7" s="20"/>
      <c r="AE7" s="17"/>
      <c r="AF7" s="17"/>
      <c r="AG7" s="17"/>
      <c r="AH7" s="20"/>
      <c r="AI7" s="20"/>
    </row>
    <row r="8" ht="55.5" customHeight="1" spans="1:35">
      <c r="A8" s="13"/>
      <c r="B8" s="13"/>
      <c r="C8" s="94"/>
      <c r="D8" s="91" t="s">
        <v>318</v>
      </c>
      <c r="E8" s="41" t="s">
        <v>308</v>
      </c>
      <c r="F8" s="26" t="s">
        <v>309</v>
      </c>
      <c r="G8" s="92" t="s">
        <v>310</v>
      </c>
      <c r="H8" s="93" t="s">
        <v>311</v>
      </c>
      <c r="I8" s="106" t="s">
        <v>79</v>
      </c>
      <c r="J8" s="61" t="s">
        <v>68</v>
      </c>
      <c r="K8" s="107">
        <v>1</v>
      </c>
      <c r="L8" s="61" t="s">
        <v>69</v>
      </c>
      <c r="M8" s="61" t="s">
        <v>153</v>
      </c>
      <c r="N8" s="35" t="s">
        <v>129</v>
      </c>
      <c r="O8" s="26" t="s">
        <v>312</v>
      </c>
      <c r="P8" s="26" t="s">
        <v>313</v>
      </c>
      <c r="Q8" s="26" t="s">
        <v>73</v>
      </c>
      <c r="R8" s="26" t="s">
        <v>74</v>
      </c>
      <c r="S8" s="26" t="s">
        <v>75</v>
      </c>
      <c r="T8" s="26" t="s">
        <v>193</v>
      </c>
      <c r="U8" s="114" t="s">
        <v>133</v>
      </c>
      <c r="V8" s="115" t="s">
        <v>78</v>
      </c>
      <c r="W8" s="61" t="s">
        <v>314</v>
      </c>
      <c r="X8" s="16" t="s">
        <v>315</v>
      </c>
      <c r="Y8" s="116" t="s">
        <v>81</v>
      </c>
      <c r="Z8" s="87" t="s">
        <v>82</v>
      </c>
      <c r="AA8" s="117" t="s">
        <v>83</v>
      </c>
      <c r="AB8" s="35" t="s">
        <v>84</v>
      </c>
      <c r="AC8" s="120"/>
      <c r="AD8" s="20"/>
      <c r="AE8" s="17"/>
      <c r="AF8" s="17"/>
      <c r="AG8" s="17"/>
      <c r="AH8" s="20"/>
      <c r="AI8" s="20"/>
    </row>
    <row r="9" ht="55.5" customHeight="1" spans="1:35">
      <c r="A9" s="13"/>
      <c r="B9" s="13"/>
      <c r="C9" s="94"/>
      <c r="D9" s="13"/>
      <c r="E9" s="41" t="s">
        <v>316</v>
      </c>
      <c r="F9" s="26" t="s">
        <v>309</v>
      </c>
      <c r="G9" s="92" t="s">
        <v>310</v>
      </c>
      <c r="H9" s="93" t="s">
        <v>311</v>
      </c>
      <c r="I9" s="106" t="s">
        <v>79</v>
      </c>
      <c r="J9" s="26" t="s">
        <v>68</v>
      </c>
      <c r="K9" s="10">
        <v>1</v>
      </c>
      <c r="L9" s="26" t="s">
        <v>69</v>
      </c>
      <c r="M9" s="26" t="s">
        <v>153</v>
      </c>
      <c r="N9" s="35" t="s">
        <v>129</v>
      </c>
      <c r="O9" s="26" t="s">
        <v>312</v>
      </c>
      <c r="P9" s="26" t="s">
        <v>313</v>
      </c>
      <c r="Q9" s="26" t="s">
        <v>73</v>
      </c>
      <c r="R9" s="26" t="s">
        <v>74</v>
      </c>
      <c r="S9" s="26" t="s">
        <v>75</v>
      </c>
      <c r="T9" s="26" t="s">
        <v>193</v>
      </c>
      <c r="U9" s="26" t="s">
        <v>133</v>
      </c>
      <c r="V9" s="115" t="s">
        <v>78</v>
      </c>
      <c r="W9" s="26" t="s">
        <v>314</v>
      </c>
      <c r="X9" s="16" t="s">
        <v>315</v>
      </c>
      <c r="Y9" s="116" t="s">
        <v>93</v>
      </c>
      <c r="Z9" s="87" t="s">
        <v>82</v>
      </c>
      <c r="AA9" s="117" t="s">
        <v>83</v>
      </c>
      <c r="AB9" s="35" t="s">
        <v>84</v>
      </c>
      <c r="AC9" s="120"/>
      <c r="AD9" s="20"/>
      <c r="AE9" s="17"/>
      <c r="AF9" s="17"/>
      <c r="AG9" s="17"/>
      <c r="AH9" s="20"/>
      <c r="AI9" s="20"/>
    </row>
    <row r="10" ht="55.5" customHeight="1" spans="1:35">
      <c r="A10" s="13"/>
      <c r="B10" s="13"/>
      <c r="C10" s="94"/>
      <c r="D10" s="91" t="s">
        <v>319</v>
      </c>
      <c r="E10" s="41" t="s">
        <v>308</v>
      </c>
      <c r="F10" s="26" t="s">
        <v>309</v>
      </c>
      <c r="G10" s="92" t="s">
        <v>320</v>
      </c>
      <c r="H10" s="93" t="s">
        <v>321</v>
      </c>
      <c r="I10" s="106" t="s">
        <v>79</v>
      </c>
      <c r="J10" s="61" t="s">
        <v>68</v>
      </c>
      <c r="K10" s="107">
        <v>1</v>
      </c>
      <c r="L10" s="61" t="s">
        <v>69</v>
      </c>
      <c r="M10" s="61" t="s">
        <v>153</v>
      </c>
      <c r="N10" s="35" t="s">
        <v>129</v>
      </c>
      <c r="O10" s="26" t="s">
        <v>312</v>
      </c>
      <c r="P10" s="26" t="s">
        <v>313</v>
      </c>
      <c r="Q10" s="26" t="s">
        <v>73</v>
      </c>
      <c r="R10" s="26" t="s">
        <v>74</v>
      </c>
      <c r="S10" s="26" t="s">
        <v>75</v>
      </c>
      <c r="T10" s="26" t="s">
        <v>193</v>
      </c>
      <c r="U10" s="114" t="s">
        <v>133</v>
      </c>
      <c r="V10" s="115" t="s">
        <v>78</v>
      </c>
      <c r="W10" s="61" t="s">
        <v>314</v>
      </c>
      <c r="X10" s="16" t="s">
        <v>315</v>
      </c>
      <c r="Y10" s="116" t="s">
        <v>81</v>
      </c>
      <c r="Z10" s="87" t="s">
        <v>82</v>
      </c>
      <c r="AA10" s="117" t="s">
        <v>83</v>
      </c>
      <c r="AB10" s="35" t="s">
        <v>84</v>
      </c>
      <c r="AC10" s="120"/>
      <c r="AD10" s="20"/>
      <c r="AE10" s="17"/>
      <c r="AF10" s="17"/>
      <c r="AG10" s="17"/>
      <c r="AH10" s="20"/>
      <c r="AI10" s="20"/>
    </row>
    <row r="11" ht="55.5" customHeight="1" spans="1:35">
      <c r="A11" s="13"/>
      <c r="B11" s="13"/>
      <c r="C11" s="94"/>
      <c r="D11" s="13"/>
      <c r="E11" s="41" t="s">
        <v>316</v>
      </c>
      <c r="F11" s="26" t="s">
        <v>309</v>
      </c>
      <c r="G11" s="92" t="s">
        <v>320</v>
      </c>
      <c r="H11" s="93" t="s">
        <v>321</v>
      </c>
      <c r="I11" s="106" t="s">
        <v>79</v>
      </c>
      <c r="J11" s="26" t="s">
        <v>68</v>
      </c>
      <c r="K11" s="10">
        <v>1</v>
      </c>
      <c r="L11" s="26" t="s">
        <v>69</v>
      </c>
      <c r="M11" s="26" t="s">
        <v>153</v>
      </c>
      <c r="N11" s="35" t="s">
        <v>129</v>
      </c>
      <c r="O11" s="26" t="s">
        <v>312</v>
      </c>
      <c r="P11" s="26" t="s">
        <v>313</v>
      </c>
      <c r="Q11" s="26" t="s">
        <v>73</v>
      </c>
      <c r="R11" s="26" t="s">
        <v>74</v>
      </c>
      <c r="S11" s="26" t="s">
        <v>75</v>
      </c>
      <c r="T11" s="26" t="s">
        <v>193</v>
      </c>
      <c r="U11" s="26" t="s">
        <v>133</v>
      </c>
      <c r="V11" s="115" t="s">
        <v>78</v>
      </c>
      <c r="W11" s="26" t="s">
        <v>314</v>
      </c>
      <c r="X11" s="16" t="s">
        <v>315</v>
      </c>
      <c r="Y11" s="116" t="s">
        <v>93</v>
      </c>
      <c r="Z11" s="87" t="s">
        <v>82</v>
      </c>
      <c r="AA11" s="117" t="s">
        <v>83</v>
      </c>
      <c r="AB11" s="35" t="s">
        <v>84</v>
      </c>
      <c r="AC11" s="120"/>
      <c r="AD11" s="20"/>
      <c r="AE11" s="17"/>
      <c r="AF11" s="17"/>
      <c r="AG11" s="17"/>
      <c r="AH11" s="20"/>
      <c r="AI11" s="20"/>
    </row>
    <row r="12" ht="55.5" customHeight="1" spans="1:35">
      <c r="A12" s="13"/>
      <c r="B12" s="13"/>
      <c r="C12" s="94"/>
      <c r="D12" s="91" t="s">
        <v>322</v>
      </c>
      <c r="E12" s="41" t="s">
        <v>308</v>
      </c>
      <c r="F12" s="26" t="s">
        <v>309</v>
      </c>
      <c r="G12" s="92" t="s">
        <v>320</v>
      </c>
      <c r="H12" s="93" t="s">
        <v>321</v>
      </c>
      <c r="I12" s="106" t="s">
        <v>79</v>
      </c>
      <c r="J12" s="61" t="s">
        <v>68</v>
      </c>
      <c r="K12" s="107">
        <v>1</v>
      </c>
      <c r="L12" s="61" t="s">
        <v>69</v>
      </c>
      <c r="M12" s="61" t="s">
        <v>153</v>
      </c>
      <c r="N12" s="35" t="s">
        <v>129</v>
      </c>
      <c r="O12" s="26" t="s">
        <v>312</v>
      </c>
      <c r="P12" s="26" t="s">
        <v>313</v>
      </c>
      <c r="Q12" s="26" t="s">
        <v>73</v>
      </c>
      <c r="R12" s="26" t="s">
        <v>74</v>
      </c>
      <c r="S12" s="26" t="s">
        <v>75</v>
      </c>
      <c r="T12" s="26" t="s">
        <v>193</v>
      </c>
      <c r="U12" s="114" t="s">
        <v>133</v>
      </c>
      <c r="V12" s="115" t="s">
        <v>78</v>
      </c>
      <c r="W12" s="61" t="s">
        <v>314</v>
      </c>
      <c r="X12" s="16" t="s">
        <v>315</v>
      </c>
      <c r="Y12" s="116" t="s">
        <v>81</v>
      </c>
      <c r="Z12" s="87" t="s">
        <v>82</v>
      </c>
      <c r="AA12" s="117" t="s">
        <v>83</v>
      </c>
      <c r="AB12" s="35" t="s">
        <v>84</v>
      </c>
      <c r="AC12" s="120"/>
      <c r="AD12" s="20"/>
      <c r="AE12" s="17"/>
      <c r="AF12" s="17"/>
      <c r="AG12" s="17"/>
      <c r="AH12" s="20"/>
      <c r="AI12" s="20"/>
    </row>
    <row r="13" ht="55.5" customHeight="1" spans="1:35">
      <c r="A13" s="13"/>
      <c r="B13" s="13"/>
      <c r="C13" s="94"/>
      <c r="D13" s="13"/>
      <c r="E13" s="41" t="s">
        <v>316</v>
      </c>
      <c r="F13" s="26" t="s">
        <v>309</v>
      </c>
      <c r="G13" s="92" t="s">
        <v>320</v>
      </c>
      <c r="H13" s="93" t="s">
        <v>321</v>
      </c>
      <c r="I13" s="106" t="s">
        <v>79</v>
      </c>
      <c r="J13" s="26" t="s">
        <v>68</v>
      </c>
      <c r="K13" s="10">
        <v>1</v>
      </c>
      <c r="L13" s="26" t="s">
        <v>69</v>
      </c>
      <c r="M13" s="26" t="s">
        <v>153</v>
      </c>
      <c r="N13" s="35" t="s">
        <v>129</v>
      </c>
      <c r="O13" s="26" t="s">
        <v>312</v>
      </c>
      <c r="P13" s="26" t="s">
        <v>313</v>
      </c>
      <c r="Q13" s="26" t="s">
        <v>73</v>
      </c>
      <c r="R13" s="26" t="s">
        <v>74</v>
      </c>
      <c r="S13" s="26" t="s">
        <v>75</v>
      </c>
      <c r="T13" s="26" t="s">
        <v>193</v>
      </c>
      <c r="U13" s="26" t="s">
        <v>133</v>
      </c>
      <c r="V13" s="115" t="s">
        <v>78</v>
      </c>
      <c r="W13" s="26" t="s">
        <v>314</v>
      </c>
      <c r="X13" s="16" t="s">
        <v>315</v>
      </c>
      <c r="Y13" s="116" t="s">
        <v>93</v>
      </c>
      <c r="Z13" s="87" t="s">
        <v>82</v>
      </c>
      <c r="AA13" s="117" t="s">
        <v>83</v>
      </c>
      <c r="AB13" s="35" t="s">
        <v>84</v>
      </c>
      <c r="AC13" s="120"/>
      <c r="AD13" s="20"/>
      <c r="AE13" s="17"/>
      <c r="AF13" s="17"/>
      <c r="AG13" s="17"/>
      <c r="AH13" s="20"/>
      <c r="AI13" s="20"/>
    </row>
    <row r="14" ht="55.5" customHeight="1" spans="1:35">
      <c r="A14" s="13"/>
      <c r="B14" s="13"/>
      <c r="C14" s="94"/>
      <c r="D14" s="91" t="s">
        <v>323</v>
      </c>
      <c r="E14" s="41" t="s">
        <v>308</v>
      </c>
      <c r="F14" s="26" t="s">
        <v>309</v>
      </c>
      <c r="G14" s="92" t="s">
        <v>320</v>
      </c>
      <c r="H14" s="93" t="s">
        <v>321</v>
      </c>
      <c r="I14" s="106" t="s">
        <v>79</v>
      </c>
      <c r="J14" s="61" t="s">
        <v>68</v>
      </c>
      <c r="K14" s="107">
        <v>1</v>
      </c>
      <c r="L14" s="61" t="s">
        <v>69</v>
      </c>
      <c r="M14" s="61" t="s">
        <v>153</v>
      </c>
      <c r="N14" s="35" t="s">
        <v>129</v>
      </c>
      <c r="O14" s="26" t="s">
        <v>312</v>
      </c>
      <c r="P14" s="26" t="s">
        <v>313</v>
      </c>
      <c r="Q14" s="26" t="s">
        <v>73</v>
      </c>
      <c r="R14" s="26" t="s">
        <v>74</v>
      </c>
      <c r="S14" s="26" t="s">
        <v>75</v>
      </c>
      <c r="T14" s="26" t="s">
        <v>193</v>
      </c>
      <c r="U14" s="114" t="s">
        <v>133</v>
      </c>
      <c r="V14" s="115" t="s">
        <v>78</v>
      </c>
      <c r="W14" s="61" t="s">
        <v>314</v>
      </c>
      <c r="X14" s="16" t="s">
        <v>315</v>
      </c>
      <c r="Y14" s="116" t="s">
        <v>81</v>
      </c>
      <c r="Z14" s="87" t="s">
        <v>82</v>
      </c>
      <c r="AA14" s="117" t="s">
        <v>83</v>
      </c>
      <c r="AB14" s="35" t="s">
        <v>84</v>
      </c>
      <c r="AC14" s="120"/>
      <c r="AD14" s="20"/>
      <c r="AE14" s="17"/>
      <c r="AF14" s="17"/>
      <c r="AG14" s="17"/>
      <c r="AH14" s="20"/>
      <c r="AI14" s="20"/>
    </row>
    <row r="15" ht="55.5" customHeight="1" spans="1:35">
      <c r="A15" s="13"/>
      <c r="B15" s="13"/>
      <c r="C15" s="94"/>
      <c r="D15" s="13"/>
      <c r="E15" s="41" t="s">
        <v>316</v>
      </c>
      <c r="F15" s="26" t="s">
        <v>309</v>
      </c>
      <c r="G15" s="92" t="s">
        <v>320</v>
      </c>
      <c r="H15" s="93" t="s">
        <v>321</v>
      </c>
      <c r="I15" s="106" t="s">
        <v>79</v>
      </c>
      <c r="J15" s="26" t="s">
        <v>68</v>
      </c>
      <c r="K15" s="10">
        <v>1</v>
      </c>
      <c r="L15" s="26" t="s">
        <v>69</v>
      </c>
      <c r="M15" s="26" t="s">
        <v>153</v>
      </c>
      <c r="N15" s="35" t="s">
        <v>129</v>
      </c>
      <c r="O15" s="26" t="s">
        <v>312</v>
      </c>
      <c r="P15" s="26" t="s">
        <v>313</v>
      </c>
      <c r="Q15" s="26" t="s">
        <v>73</v>
      </c>
      <c r="R15" s="26" t="s">
        <v>74</v>
      </c>
      <c r="S15" s="26" t="s">
        <v>75</v>
      </c>
      <c r="T15" s="26" t="s">
        <v>193</v>
      </c>
      <c r="U15" s="26" t="s">
        <v>133</v>
      </c>
      <c r="V15" s="115" t="s">
        <v>78</v>
      </c>
      <c r="W15" s="26" t="s">
        <v>314</v>
      </c>
      <c r="X15" s="16" t="s">
        <v>315</v>
      </c>
      <c r="Y15" s="116" t="s">
        <v>93</v>
      </c>
      <c r="Z15" s="87" t="s">
        <v>82</v>
      </c>
      <c r="AA15" s="117" t="s">
        <v>83</v>
      </c>
      <c r="AB15" s="35" t="s">
        <v>84</v>
      </c>
      <c r="AC15" s="120"/>
      <c r="AD15" s="20"/>
      <c r="AE15" s="17"/>
      <c r="AF15" s="17"/>
      <c r="AG15" s="17"/>
      <c r="AH15" s="20"/>
      <c r="AI15" s="20"/>
    </row>
    <row r="16" ht="55.5" customHeight="1" spans="1:35">
      <c r="A16" s="13"/>
      <c r="B16" s="13"/>
      <c r="C16" s="94"/>
      <c r="D16" s="91" t="s">
        <v>324</v>
      </c>
      <c r="E16" s="41" t="s">
        <v>308</v>
      </c>
      <c r="F16" s="26" t="s">
        <v>309</v>
      </c>
      <c r="G16" s="92" t="s">
        <v>320</v>
      </c>
      <c r="H16" s="93" t="s">
        <v>321</v>
      </c>
      <c r="I16" s="106" t="s">
        <v>79</v>
      </c>
      <c r="J16" s="61" t="s">
        <v>68</v>
      </c>
      <c r="K16" s="107">
        <v>1</v>
      </c>
      <c r="L16" s="61" t="s">
        <v>69</v>
      </c>
      <c r="M16" s="61" t="s">
        <v>153</v>
      </c>
      <c r="N16" s="35" t="s">
        <v>129</v>
      </c>
      <c r="O16" s="26" t="s">
        <v>312</v>
      </c>
      <c r="P16" s="26" t="s">
        <v>313</v>
      </c>
      <c r="Q16" s="26" t="s">
        <v>73</v>
      </c>
      <c r="R16" s="26" t="s">
        <v>74</v>
      </c>
      <c r="S16" s="26" t="s">
        <v>75</v>
      </c>
      <c r="T16" s="26" t="s">
        <v>193</v>
      </c>
      <c r="U16" s="114" t="s">
        <v>133</v>
      </c>
      <c r="V16" s="115" t="s">
        <v>78</v>
      </c>
      <c r="W16" s="61" t="s">
        <v>314</v>
      </c>
      <c r="X16" s="16" t="s">
        <v>315</v>
      </c>
      <c r="Y16" s="116" t="s">
        <v>81</v>
      </c>
      <c r="Z16" s="87" t="s">
        <v>82</v>
      </c>
      <c r="AA16" s="117" t="s">
        <v>83</v>
      </c>
      <c r="AB16" s="35" t="s">
        <v>84</v>
      </c>
      <c r="AC16" s="120"/>
      <c r="AD16" s="20"/>
      <c r="AE16" s="17"/>
      <c r="AF16" s="17"/>
      <c r="AG16" s="17"/>
      <c r="AH16" s="20"/>
      <c r="AI16" s="20"/>
    </row>
    <row r="17" ht="55.5" customHeight="1" spans="1:35">
      <c r="A17" s="13"/>
      <c r="B17" s="13"/>
      <c r="C17" s="94"/>
      <c r="D17" s="13"/>
      <c r="E17" s="41" t="s">
        <v>316</v>
      </c>
      <c r="F17" s="26" t="s">
        <v>309</v>
      </c>
      <c r="G17" s="92" t="s">
        <v>320</v>
      </c>
      <c r="H17" s="93" t="s">
        <v>321</v>
      </c>
      <c r="I17" s="106" t="s">
        <v>79</v>
      </c>
      <c r="J17" s="26" t="s">
        <v>68</v>
      </c>
      <c r="K17" s="10">
        <v>1</v>
      </c>
      <c r="L17" s="26" t="s">
        <v>69</v>
      </c>
      <c r="M17" s="26" t="s">
        <v>153</v>
      </c>
      <c r="N17" s="35" t="s">
        <v>129</v>
      </c>
      <c r="O17" s="26" t="s">
        <v>312</v>
      </c>
      <c r="P17" s="26" t="s">
        <v>313</v>
      </c>
      <c r="Q17" s="26" t="s">
        <v>73</v>
      </c>
      <c r="R17" s="26" t="s">
        <v>74</v>
      </c>
      <c r="S17" s="26" t="s">
        <v>75</v>
      </c>
      <c r="T17" s="26" t="s">
        <v>193</v>
      </c>
      <c r="U17" s="26" t="s">
        <v>133</v>
      </c>
      <c r="V17" s="115" t="s">
        <v>78</v>
      </c>
      <c r="W17" s="26" t="s">
        <v>314</v>
      </c>
      <c r="X17" s="16" t="s">
        <v>315</v>
      </c>
      <c r="Y17" s="116" t="s">
        <v>93</v>
      </c>
      <c r="Z17" s="87" t="s">
        <v>82</v>
      </c>
      <c r="AA17" s="117" t="s">
        <v>83</v>
      </c>
      <c r="AB17" s="35" t="s">
        <v>84</v>
      </c>
      <c r="AC17" s="120"/>
      <c r="AD17" s="20"/>
      <c r="AE17" s="17"/>
      <c r="AF17" s="17"/>
      <c r="AG17" s="17"/>
      <c r="AH17" s="20"/>
      <c r="AI17" s="20"/>
    </row>
    <row r="18" ht="55.5" customHeight="1" spans="1:35">
      <c r="A18" s="13"/>
      <c r="B18" s="13"/>
      <c r="C18" s="94"/>
      <c r="D18" s="91" t="s">
        <v>325</v>
      </c>
      <c r="E18" s="41" t="s">
        <v>308</v>
      </c>
      <c r="F18" s="26" t="s">
        <v>309</v>
      </c>
      <c r="G18" s="92" t="s">
        <v>320</v>
      </c>
      <c r="H18" s="93" t="s">
        <v>321</v>
      </c>
      <c r="I18" s="106" t="s">
        <v>79</v>
      </c>
      <c r="J18" s="61" t="s">
        <v>68</v>
      </c>
      <c r="K18" s="107">
        <v>1</v>
      </c>
      <c r="L18" s="61" t="s">
        <v>69</v>
      </c>
      <c r="M18" s="61" t="s">
        <v>153</v>
      </c>
      <c r="N18" s="35" t="s">
        <v>129</v>
      </c>
      <c r="O18" s="26" t="s">
        <v>312</v>
      </c>
      <c r="P18" s="26" t="s">
        <v>313</v>
      </c>
      <c r="Q18" s="26" t="s">
        <v>73</v>
      </c>
      <c r="R18" s="26" t="s">
        <v>74</v>
      </c>
      <c r="S18" s="26" t="s">
        <v>75</v>
      </c>
      <c r="T18" s="26" t="s">
        <v>193</v>
      </c>
      <c r="U18" s="114" t="s">
        <v>133</v>
      </c>
      <c r="V18" s="115" t="s">
        <v>78</v>
      </c>
      <c r="W18" s="61" t="s">
        <v>314</v>
      </c>
      <c r="X18" s="16" t="s">
        <v>315</v>
      </c>
      <c r="Y18" s="116" t="s">
        <v>81</v>
      </c>
      <c r="Z18" s="87" t="s">
        <v>82</v>
      </c>
      <c r="AA18" s="117" t="s">
        <v>83</v>
      </c>
      <c r="AB18" s="35" t="s">
        <v>84</v>
      </c>
      <c r="AC18" s="120"/>
      <c r="AD18" s="20"/>
      <c r="AE18" s="17"/>
      <c r="AF18" s="17"/>
      <c r="AG18" s="17"/>
      <c r="AH18" s="20"/>
      <c r="AI18" s="20"/>
    </row>
    <row r="19" ht="55.5" customHeight="1" spans="1:35">
      <c r="A19" s="13"/>
      <c r="B19" s="13"/>
      <c r="C19" s="94"/>
      <c r="D19" s="13"/>
      <c r="E19" s="41" t="s">
        <v>316</v>
      </c>
      <c r="F19" s="26" t="s">
        <v>309</v>
      </c>
      <c r="G19" s="92" t="s">
        <v>320</v>
      </c>
      <c r="H19" s="93" t="s">
        <v>321</v>
      </c>
      <c r="I19" s="106" t="s">
        <v>79</v>
      </c>
      <c r="J19" s="26" t="s">
        <v>68</v>
      </c>
      <c r="K19" s="10">
        <v>1</v>
      </c>
      <c r="L19" s="26" t="s">
        <v>69</v>
      </c>
      <c r="M19" s="26" t="s">
        <v>153</v>
      </c>
      <c r="N19" s="35" t="s">
        <v>129</v>
      </c>
      <c r="O19" s="26" t="s">
        <v>312</v>
      </c>
      <c r="P19" s="26" t="s">
        <v>313</v>
      </c>
      <c r="Q19" s="26" t="s">
        <v>73</v>
      </c>
      <c r="R19" s="26" t="s">
        <v>74</v>
      </c>
      <c r="S19" s="26" t="s">
        <v>75</v>
      </c>
      <c r="T19" s="26" t="s">
        <v>193</v>
      </c>
      <c r="U19" s="26" t="s">
        <v>133</v>
      </c>
      <c r="V19" s="115" t="s">
        <v>78</v>
      </c>
      <c r="W19" s="26" t="s">
        <v>314</v>
      </c>
      <c r="X19" s="16" t="s">
        <v>315</v>
      </c>
      <c r="Y19" s="116" t="s">
        <v>93</v>
      </c>
      <c r="Z19" s="87" t="s">
        <v>82</v>
      </c>
      <c r="AA19" s="117" t="s">
        <v>83</v>
      </c>
      <c r="AB19" s="35" t="s">
        <v>84</v>
      </c>
      <c r="AC19" s="120"/>
      <c r="AD19" s="20"/>
      <c r="AE19" s="17"/>
      <c r="AF19" s="17"/>
      <c r="AG19" s="17"/>
      <c r="AH19" s="20"/>
      <c r="AI19" s="20"/>
    </row>
    <row r="20" ht="55.5" customHeight="1" spans="1:35">
      <c r="A20" s="13"/>
      <c r="B20" s="13"/>
      <c r="C20" s="94"/>
      <c r="D20" s="91" t="s">
        <v>326</v>
      </c>
      <c r="E20" s="41" t="s">
        <v>308</v>
      </c>
      <c r="F20" s="26" t="s">
        <v>309</v>
      </c>
      <c r="G20" s="92" t="s">
        <v>320</v>
      </c>
      <c r="H20" s="93" t="s">
        <v>321</v>
      </c>
      <c r="I20" s="106" t="s">
        <v>79</v>
      </c>
      <c r="J20" s="61" t="s">
        <v>68</v>
      </c>
      <c r="K20" s="107">
        <v>1</v>
      </c>
      <c r="L20" s="61" t="s">
        <v>69</v>
      </c>
      <c r="M20" s="61" t="s">
        <v>153</v>
      </c>
      <c r="N20" s="35" t="s">
        <v>129</v>
      </c>
      <c r="O20" s="26" t="s">
        <v>312</v>
      </c>
      <c r="P20" s="26" t="s">
        <v>313</v>
      </c>
      <c r="Q20" s="26" t="s">
        <v>73</v>
      </c>
      <c r="R20" s="26" t="s">
        <v>74</v>
      </c>
      <c r="S20" s="26" t="s">
        <v>75</v>
      </c>
      <c r="T20" s="26" t="s">
        <v>193</v>
      </c>
      <c r="U20" s="114" t="s">
        <v>133</v>
      </c>
      <c r="V20" s="115" t="s">
        <v>78</v>
      </c>
      <c r="W20" s="61" t="s">
        <v>314</v>
      </c>
      <c r="X20" s="16" t="s">
        <v>315</v>
      </c>
      <c r="Y20" s="116" t="s">
        <v>81</v>
      </c>
      <c r="Z20" s="87" t="s">
        <v>82</v>
      </c>
      <c r="AA20" s="117" t="s">
        <v>83</v>
      </c>
      <c r="AB20" s="35" t="s">
        <v>84</v>
      </c>
      <c r="AC20" s="120"/>
      <c r="AD20" s="20"/>
      <c r="AE20" s="17"/>
      <c r="AF20" s="17"/>
      <c r="AG20" s="17"/>
      <c r="AH20" s="20"/>
      <c r="AI20" s="20"/>
    </row>
    <row r="21" ht="55.5" customHeight="1" spans="1:35">
      <c r="A21" s="13"/>
      <c r="B21" s="13"/>
      <c r="C21" s="94"/>
      <c r="D21" s="13"/>
      <c r="E21" s="41" t="s">
        <v>316</v>
      </c>
      <c r="F21" s="26" t="s">
        <v>309</v>
      </c>
      <c r="G21" s="92" t="s">
        <v>327</v>
      </c>
      <c r="H21" s="93" t="s">
        <v>321</v>
      </c>
      <c r="I21" s="106" t="s">
        <v>79</v>
      </c>
      <c r="J21" s="26" t="s">
        <v>68</v>
      </c>
      <c r="K21" s="10">
        <v>1</v>
      </c>
      <c r="L21" s="26" t="s">
        <v>69</v>
      </c>
      <c r="M21" s="26" t="s">
        <v>153</v>
      </c>
      <c r="N21" s="35" t="s">
        <v>129</v>
      </c>
      <c r="O21" s="26" t="s">
        <v>312</v>
      </c>
      <c r="P21" s="26" t="s">
        <v>313</v>
      </c>
      <c r="Q21" s="26" t="s">
        <v>73</v>
      </c>
      <c r="R21" s="26" t="s">
        <v>74</v>
      </c>
      <c r="S21" s="26" t="s">
        <v>75</v>
      </c>
      <c r="T21" s="26" t="s">
        <v>193</v>
      </c>
      <c r="U21" s="26" t="s">
        <v>133</v>
      </c>
      <c r="V21" s="115" t="s">
        <v>78</v>
      </c>
      <c r="W21" s="26" t="s">
        <v>314</v>
      </c>
      <c r="X21" s="16" t="s">
        <v>315</v>
      </c>
      <c r="Y21" s="116" t="s">
        <v>93</v>
      </c>
      <c r="Z21" s="87" t="s">
        <v>82</v>
      </c>
      <c r="AA21" s="117" t="s">
        <v>83</v>
      </c>
      <c r="AB21" s="35" t="s">
        <v>84</v>
      </c>
      <c r="AC21" s="120"/>
      <c r="AD21" s="45"/>
      <c r="AE21" s="17"/>
      <c r="AF21" s="17"/>
      <c r="AG21" s="17"/>
      <c r="AH21" s="20"/>
      <c r="AI21" s="20"/>
    </row>
    <row r="22" ht="64.5" customHeight="1" spans="1:35">
      <c r="A22" s="13"/>
      <c r="B22" s="13"/>
      <c r="C22" s="95" t="s">
        <v>226</v>
      </c>
      <c r="D22" s="96" t="s">
        <v>328</v>
      </c>
      <c r="E22" s="97" t="s">
        <v>329</v>
      </c>
      <c r="F22" s="26" t="s">
        <v>124</v>
      </c>
      <c r="G22" s="98" t="s">
        <v>330</v>
      </c>
      <c r="H22" s="99" t="s">
        <v>331</v>
      </c>
      <c r="I22" s="108" t="s">
        <v>79</v>
      </c>
      <c r="J22" s="21" t="s">
        <v>68</v>
      </c>
      <c r="K22" s="18">
        <v>1</v>
      </c>
      <c r="L22" s="21" t="s">
        <v>332</v>
      </c>
      <c r="M22" s="16" t="s">
        <v>333</v>
      </c>
      <c r="N22" s="16" t="s">
        <v>334</v>
      </c>
      <c r="O22" s="21" t="s">
        <v>335</v>
      </c>
      <c r="P22" s="97" t="s">
        <v>336</v>
      </c>
      <c r="Q22" s="21" t="s">
        <v>73</v>
      </c>
      <c r="R22" s="21" t="s">
        <v>132</v>
      </c>
      <c r="S22" s="21" t="s">
        <v>337</v>
      </c>
      <c r="T22" s="16" t="s">
        <v>338</v>
      </c>
      <c r="U22" s="16" t="s">
        <v>339</v>
      </c>
      <c r="V22" s="21" t="s">
        <v>340</v>
      </c>
      <c r="W22" s="21" t="s">
        <v>314</v>
      </c>
      <c r="X22" s="16" t="s">
        <v>341</v>
      </c>
      <c r="Y22" s="121" t="s">
        <v>81</v>
      </c>
      <c r="Z22" s="87" t="s">
        <v>232</v>
      </c>
      <c r="AA22" s="35" t="s">
        <v>232</v>
      </c>
      <c r="AB22" s="35" t="s">
        <v>233</v>
      </c>
      <c r="AC22" s="122" t="s">
        <v>342</v>
      </c>
      <c r="AD22" s="117" t="s">
        <v>314</v>
      </c>
      <c r="AE22" s="123" t="s">
        <v>314</v>
      </c>
      <c r="AF22" s="45"/>
      <c r="AG22" s="45"/>
      <c r="AH22" s="45"/>
      <c r="AI22" s="45"/>
    </row>
    <row r="23" ht="21" customHeight="1" spans="1:35">
      <c r="A23" s="100" t="s">
        <v>10</v>
      </c>
      <c r="B23" s="101" t="s">
        <v>10</v>
      </c>
      <c r="C23" s="101" t="s">
        <v>10</v>
      </c>
      <c r="D23" s="102" t="s">
        <v>10</v>
      </c>
      <c r="E23" s="103" t="s">
        <v>10</v>
      </c>
      <c r="F23" s="104" t="s">
        <v>10</v>
      </c>
      <c r="G23" s="104" t="s">
        <v>10</v>
      </c>
      <c r="H23" s="104" t="s">
        <v>10</v>
      </c>
      <c r="I23" s="109" t="s">
        <v>10</v>
      </c>
      <c r="J23" s="110" t="s">
        <v>21</v>
      </c>
      <c r="K23" s="111">
        <f>SUM(K4:K22)</f>
        <v>19</v>
      </c>
      <c r="L23" s="61" t="s">
        <v>10</v>
      </c>
      <c r="M23" s="112" t="s">
        <v>10</v>
      </c>
      <c r="N23" s="102" t="s">
        <v>10</v>
      </c>
      <c r="O23" s="109" t="s">
        <v>10</v>
      </c>
      <c r="P23" s="109" t="s">
        <v>10</v>
      </c>
      <c r="Q23" s="109" t="s">
        <v>10</v>
      </c>
      <c r="R23" s="109" t="s">
        <v>10</v>
      </c>
      <c r="S23" s="109" t="s">
        <v>10</v>
      </c>
      <c r="T23" s="109" t="s">
        <v>10</v>
      </c>
      <c r="U23" s="104" t="s">
        <v>10</v>
      </c>
      <c r="V23" s="104" t="s">
        <v>10</v>
      </c>
      <c r="W23" s="104" t="s">
        <v>10</v>
      </c>
      <c r="X23" s="104" t="s">
        <v>10</v>
      </c>
      <c r="Y23" s="104" t="s">
        <v>10</v>
      </c>
      <c r="Z23" s="74" t="s">
        <v>10</v>
      </c>
      <c r="AA23" s="74" t="s">
        <v>10</v>
      </c>
      <c r="AB23" s="124" t="s">
        <v>10</v>
      </c>
      <c r="AC23" s="125"/>
      <c r="AD23" s="126"/>
      <c r="AE23" s="127"/>
      <c r="AF23" s="125"/>
      <c r="AG23" s="125"/>
      <c r="AH23" s="125"/>
      <c r="AI23" s="125"/>
    </row>
    <row r="24" ht="228.75" customHeight="1" spans="1:35">
      <c r="A24" s="25" t="s">
        <v>343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13"/>
      <c r="AG24" s="13"/>
      <c r="AH24" s="13"/>
      <c r="AI24" s="13"/>
    </row>
    <row r="25" spans="1:35">
      <c r="A25" s="63"/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</row>
  </sheetData>
  <mergeCells count="23">
    <mergeCell ref="A1:AI1"/>
    <mergeCell ref="A2:W2"/>
    <mergeCell ref="X2:AI2"/>
    <mergeCell ref="A24:AI24"/>
    <mergeCell ref="A4:A22"/>
    <mergeCell ref="B4:B22"/>
    <mergeCell ref="C4:C21"/>
    <mergeCell ref="D4:D5"/>
    <mergeCell ref="D6:D7"/>
    <mergeCell ref="D8:D9"/>
    <mergeCell ref="D10:D11"/>
    <mergeCell ref="D12:D13"/>
    <mergeCell ref="D14:D15"/>
    <mergeCell ref="D16:D17"/>
    <mergeCell ref="D18:D19"/>
    <mergeCell ref="D20:D21"/>
    <mergeCell ref="AC4:AC21"/>
    <mergeCell ref="AD4:AD21"/>
    <mergeCell ref="AE4:AE21"/>
    <mergeCell ref="AF4:AF22"/>
    <mergeCell ref="AG4:AG22"/>
    <mergeCell ref="AH4:AH22"/>
    <mergeCell ref="AI4:AI22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保良北">
    <tabColor rgb="FFFFFFFF"/>
  </sheetPr>
  <dimension ref="A1:AI37"/>
  <sheetViews>
    <sheetView workbookViewId="0">
      <pane ySplit="3" topLeftCell="A4" activePane="bottomLeft" state="frozen"/>
      <selection/>
      <selection pane="bottomLeft" activeCell="A1" sqref="$A1:$XFD1048576"/>
    </sheetView>
  </sheetViews>
  <sheetFormatPr defaultColWidth="8.81904761904762" defaultRowHeight="12.75"/>
  <cols>
    <col min="1" max="4" width="7.72380952380952" style="77" customWidth="1"/>
    <col min="5" max="5" width="13.7238095238095" style="77" customWidth="1"/>
    <col min="6" max="6" width="9.26666666666667" style="77" customWidth="1"/>
    <col min="7" max="7" width="14" style="79" customWidth="1"/>
    <col min="8" max="8" width="5.72380952380952" style="77" customWidth="1"/>
    <col min="9" max="10" width="7.72380952380952" style="77" customWidth="1"/>
    <col min="11" max="11" width="5.72380952380952" style="77" customWidth="1"/>
    <col min="12" max="12" width="9.72380952380952" style="77" customWidth="1"/>
    <col min="13" max="13" width="6.72380952380952" style="77" customWidth="1"/>
    <col min="14" max="14" width="9.72380952380952" style="80" customWidth="1"/>
    <col min="15" max="15" width="9.72380952380952" style="77" customWidth="1"/>
    <col min="16" max="16" width="7.90476190476191" style="77" customWidth="1"/>
    <col min="17" max="19" width="5.72380952380952" style="77" customWidth="1"/>
    <col min="20" max="20" width="8.72380952380952" style="77" customWidth="1"/>
    <col min="21" max="21" width="9.72380952380952" style="77" customWidth="1"/>
    <col min="22" max="22" width="8.72380952380952" style="77" customWidth="1"/>
    <col min="23" max="23" width="9.72380952380952" style="77" customWidth="1"/>
    <col min="24" max="24" width="14.7238095238095" style="77" customWidth="1"/>
    <col min="25" max="25" width="17.7238095238095" style="77" customWidth="1"/>
    <col min="26" max="26" width="15.7238095238095" style="80" customWidth="1"/>
    <col min="27" max="27" width="11.7238095238095" style="80" customWidth="1"/>
    <col min="28" max="28" width="9.72380952380952" style="80" customWidth="1"/>
    <col min="29" max="33" width="14.7238095238095" style="77" customWidth="1"/>
    <col min="34" max="35" width="8.72380952380952" style="77" customWidth="1"/>
    <col min="36" max="16384" width="8.81904761904762" style="5"/>
  </cols>
  <sheetData>
    <row r="1" ht="19.9" customHeight="1" spans="1:35">
      <c r="A1" s="6" t="s">
        <v>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</row>
    <row r="2" ht="19.9" customHeight="1" spans="1:35">
      <c r="A2" s="8" t="s">
        <v>23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31" t="s">
        <v>24</v>
      </c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</row>
    <row r="3" ht="48" spans="1:35">
      <c r="A3" s="9" t="s">
        <v>25</v>
      </c>
      <c r="B3" s="10" t="s">
        <v>26</v>
      </c>
      <c r="C3" s="10" t="s">
        <v>27</v>
      </c>
      <c r="D3" s="10" t="s">
        <v>28</v>
      </c>
      <c r="E3" s="10" t="s">
        <v>29</v>
      </c>
      <c r="F3" s="10" t="s">
        <v>30</v>
      </c>
      <c r="G3" s="41" t="s">
        <v>31</v>
      </c>
      <c r="H3" s="10" t="s">
        <v>32</v>
      </c>
      <c r="I3" s="26" t="s">
        <v>33</v>
      </c>
      <c r="J3" s="26" t="s">
        <v>34</v>
      </c>
      <c r="K3" s="26" t="s">
        <v>35</v>
      </c>
      <c r="L3" s="26" t="s">
        <v>36</v>
      </c>
      <c r="M3" s="26" t="s">
        <v>37</v>
      </c>
      <c r="N3" s="35" t="s">
        <v>344</v>
      </c>
      <c r="O3" s="26" t="s">
        <v>39</v>
      </c>
      <c r="P3" s="26" t="s">
        <v>40</v>
      </c>
      <c r="Q3" s="26" t="s">
        <v>41</v>
      </c>
      <c r="R3" s="26" t="s">
        <v>42</v>
      </c>
      <c r="S3" s="26" t="s">
        <v>43</v>
      </c>
      <c r="T3" s="26" t="s">
        <v>44</v>
      </c>
      <c r="U3" s="26" t="s">
        <v>45</v>
      </c>
      <c r="V3" s="26" t="s">
        <v>46</v>
      </c>
      <c r="W3" s="26" t="s">
        <v>185</v>
      </c>
      <c r="X3" s="26" t="s">
        <v>48</v>
      </c>
      <c r="Y3" s="26" t="s">
        <v>49</v>
      </c>
      <c r="Z3" s="35" t="s">
        <v>50</v>
      </c>
      <c r="AA3" s="35" t="s">
        <v>51</v>
      </c>
      <c r="AB3" s="35" t="s">
        <v>52</v>
      </c>
      <c r="AC3" s="26" t="s">
        <v>53</v>
      </c>
      <c r="AD3" s="26" t="s">
        <v>54</v>
      </c>
      <c r="AE3" s="26" t="s">
        <v>55</v>
      </c>
      <c r="AF3" s="26" t="s">
        <v>56</v>
      </c>
      <c r="AG3" s="26" t="s">
        <v>57</v>
      </c>
      <c r="AH3" s="26" t="s">
        <v>246</v>
      </c>
      <c r="AI3" s="26" t="s">
        <v>59</v>
      </c>
    </row>
    <row r="4" ht="55.5" customHeight="1" spans="1:35">
      <c r="A4" s="14" t="s">
        <v>345</v>
      </c>
      <c r="B4" s="14" t="s">
        <v>346</v>
      </c>
      <c r="C4" s="9" t="s">
        <v>188</v>
      </c>
      <c r="D4" s="11" t="s">
        <v>347</v>
      </c>
      <c r="E4" s="10" t="s">
        <v>348</v>
      </c>
      <c r="F4" s="10" t="s">
        <v>349</v>
      </c>
      <c r="G4" s="81" t="s">
        <v>350</v>
      </c>
      <c r="H4" s="10">
        <v>42.95</v>
      </c>
      <c r="I4" s="16" t="s">
        <v>79</v>
      </c>
      <c r="J4" s="16" t="s">
        <v>68</v>
      </c>
      <c r="K4" s="12">
        <v>1</v>
      </c>
      <c r="L4" s="26" t="s">
        <v>69</v>
      </c>
      <c r="M4" s="16" t="s">
        <v>153</v>
      </c>
      <c r="N4" s="21" t="s">
        <v>129</v>
      </c>
      <c r="O4" s="16" t="s">
        <v>312</v>
      </c>
      <c r="P4" s="16" t="s">
        <v>351</v>
      </c>
      <c r="Q4" s="26" t="s">
        <v>73</v>
      </c>
      <c r="R4" s="26" t="s">
        <v>74</v>
      </c>
      <c r="S4" s="16" t="s">
        <v>75</v>
      </c>
      <c r="T4" s="16" t="s">
        <v>193</v>
      </c>
      <c r="U4" s="16" t="s">
        <v>133</v>
      </c>
      <c r="V4" s="16" t="s">
        <v>78</v>
      </c>
      <c r="W4" s="16" t="s">
        <v>314</v>
      </c>
      <c r="X4" s="16" t="s">
        <v>315</v>
      </c>
      <c r="Y4" s="26" t="s">
        <v>81</v>
      </c>
      <c r="Z4" s="35" t="s">
        <v>82</v>
      </c>
      <c r="AA4" s="87" t="s">
        <v>83</v>
      </c>
      <c r="AB4" s="35" t="s">
        <v>84</v>
      </c>
      <c r="AC4" s="88" t="s">
        <v>194</v>
      </c>
      <c r="AD4" s="89" t="s">
        <v>352</v>
      </c>
      <c r="AE4" s="88" t="s">
        <v>87</v>
      </c>
      <c r="AF4" s="88" t="s">
        <v>88</v>
      </c>
      <c r="AG4" s="88" t="s">
        <v>89</v>
      </c>
      <c r="AH4" s="88" t="s">
        <v>90</v>
      </c>
      <c r="AI4" s="88" t="s">
        <v>91</v>
      </c>
    </row>
    <row r="5" ht="55.5" customHeight="1" spans="1:35">
      <c r="A5" s="20"/>
      <c r="B5" s="20"/>
      <c r="C5" s="13"/>
      <c r="D5" s="13"/>
      <c r="E5" s="10" t="s">
        <v>316</v>
      </c>
      <c r="F5" s="10" t="s">
        <v>349</v>
      </c>
      <c r="G5" s="81" t="s">
        <v>350</v>
      </c>
      <c r="H5" s="10">
        <v>42.95</v>
      </c>
      <c r="I5" s="16" t="s">
        <v>79</v>
      </c>
      <c r="J5" s="16" t="s">
        <v>68</v>
      </c>
      <c r="K5" s="12">
        <v>1</v>
      </c>
      <c r="L5" s="26" t="s">
        <v>69</v>
      </c>
      <c r="M5" s="16" t="s">
        <v>153</v>
      </c>
      <c r="N5" s="21">
        <v>4400</v>
      </c>
      <c r="O5" s="16" t="s">
        <v>312</v>
      </c>
      <c r="P5" s="16" t="s">
        <v>351</v>
      </c>
      <c r="Q5" s="26" t="s">
        <v>73</v>
      </c>
      <c r="R5" s="26" t="s">
        <v>74</v>
      </c>
      <c r="S5" s="16" t="s">
        <v>75</v>
      </c>
      <c r="T5" s="16" t="s">
        <v>193</v>
      </c>
      <c r="U5" s="16" t="s">
        <v>133</v>
      </c>
      <c r="V5" s="16" t="s">
        <v>78</v>
      </c>
      <c r="W5" s="16" t="s">
        <v>314</v>
      </c>
      <c r="X5" s="16" t="s">
        <v>315</v>
      </c>
      <c r="Y5" s="26" t="s">
        <v>93</v>
      </c>
      <c r="Z5" s="35" t="s">
        <v>82</v>
      </c>
      <c r="AA5" s="87" t="s">
        <v>83</v>
      </c>
      <c r="AB5" s="35" t="s">
        <v>84</v>
      </c>
      <c r="AC5" s="20"/>
      <c r="AD5" s="20"/>
      <c r="AE5" s="20"/>
      <c r="AF5" s="20"/>
      <c r="AG5" s="20"/>
      <c r="AH5" s="20"/>
      <c r="AI5" s="20"/>
    </row>
    <row r="6" ht="55.5" customHeight="1" spans="1:35">
      <c r="A6" s="20"/>
      <c r="B6" s="20"/>
      <c r="C6" s="13"/>
      <c r="D6" s="11" t="s">
        <v>353</v>
      </c>
      <c r="E6" s="10" t="s">
        <v>348</v>
      </c>
      <c r="F6" s="10" t="s">
        <v>349</v>
      </c>
      <c r="G6" s="81" t="s">
        <v>354</v>
      </c>
      <c r="H6" s="10">
        <v>42.95</v>
      </c>
      <c r="I6" s="16" t="s">
        <v>79</v>
      </c>
      <c r="J6" s="16" t="s">
        <v>68</v>
      </c>
      <c r="K6" s="12">
        <v>1</v>
      </c>
      <c r="L6" s="26" t="s">
        <v>69</v>
      </c>
      <c r="M6" s="16" t="s">
        <v>153</v>
      </c>
      <c r="N6" s="21">
        <v>4400</v>
      </c>
      <c r="O6" s="16" t="s">
        <v>312</v>
      </c>
      <c r="P6" s="16" t="s">
        <v>351</v>
      </c>
      <c r="Q6" s="26" t="s">
        <v>73</v>
      </c>
      <c r="R6" s="26" t="s">
        <v>74</v>
      </c>
      <c r="S6" s="16" t="s">
        <v>75</v>
      </c>
      <c r="T6" s="16" t="s">
        <v>193</v>
      </c>
      <c r="U6" s="16" t="s">
        <v>133</v>
      </c>
      <c r="V6" s="16" t="s">
        <v>78</v>
      </c>
      <c r="W6" s="16" t="s">
        <v>314</v>
      </c>
      <c r="X6" s="16" t="s">
        <v>315</v>
      </c>
      <c r="Y6" s="26" t="s">
        <v>81</v>
      </c>
      <c r="Z6" s="35" t="s">
        <v>82</v>
      </c>
      <c r="AA6" s="87" t="s">
        <v>83</v>
      </c>
      <c r="AB6" s="35" t="s">
        <v>84</v>
      </c>
      <c r="AC6" s="20"/>
      <c r="AD6" s="20"/>
      <c r="AE6" s="20"/>
      <c r="AF6" s="20"/>
      <c r="AG6" s="20"/>
      <c r="AH6" s="20"/>
      <c r="AI6" s="20"/>
    </row>
    <row r="7" ht="55.5" customHeight="1" spans="1:35">
      <c r="A7" s="20"/>
      <c r="B7" s="20"/>
      <c r="C7" s="13"/>
      <c r="D7" s="13"/>
      <c r="E7" s="10" t="s">
        <v>316</v>
      </c>
      <c r="F7" s="10" t="s">
        <v>349</v>
      </c>
      <c r="G7" s="81" t="s">
        <v>354</v>
      </c>
      <c r="H7" s="10">
        <v>42.95</v>
      </c>
      <c r="I7" s="16" t="s">
        <v>79</v>
      </c>
      <c r="J7" s="16" t="s">
        <v>68</v>
      </c>
      <c r="K7" s="12">
        <v>1</v>
      </c>
      <c r="L7" s="26" t="s">
        <v>69</v>
      </c>
      <c r="M7" s="16" t="s">
        <v>153</v>
      </c>
      <c r="N7" s="21">
        <v>4400</v>
      </c>
      <c r="O7" s="16" t="s">
        <v>312</v>
      </c>
      <c r="P7" s="16" t="s">
        <v>351</v>
      </c>
      <c r="Q7" s="26" t="s">
        <v>73</v>
      </c>
      <c r="R7" s="26" t="s">
        <v>74</v>
      </c>
      <c r="S7" s="16" t="s">
        <v>75</v>
      </c>
      <c r="T7" s="16" t="s">
        <v>193</v>
      </c>
      <c r="U7" s="16" t="s">
        <v>133</v>
      </c>
      <c r="V7" s="16" t="s">
        <v>78</v>
      </c>
      <c r="W7" s="16" t="s">
        <v>314</v>
      </c>
      <c r="X7" s="16" t="s">
        <v>315</v>
      </c>
      <c r="Y7" s="26" t="s">
        <v>93</v>
      </c>
      <c r="Z7" s="35" t="s">
        <v>82</v>
      </c>
      <c r="AA7" s="87" t="s">
        <v>83</v>
      </c>
      <c r="AB7" s="35" t="s">
        <v>84</v>
      </c>
      <c r="AC7" s="20"/>
      <c r="AD7" s="20"/>
      <c r="AE7" s="20"/>
      <c r="AF7" s="20"/>
      <c r="AG7" s="20"/>
      <c r="AH7" s="20"/>
      <c r="AI7" s="20"/>
    </row>
    <row r="8" ht="55.5" customHeight="1" spans="1:35">
      <c r="A8" s="20"/>
      <c r="B8" s="20"/>
      <c r="C8" s="13"/>
      <c r="D8" s="11" t="s">
        <v>355</v>
      </c>
      <c r="E8" s="10" t="s">
        <v>348</v>
      </c>
      <c r="F8" s="10" t="s">
        <v>349</v>
      </c>
      <c r="G8" s="81" t="s">
        <v>356</v>
      </c>
      <c r="H8" s="10">
        <v>42.65</v>
      </c>
      <c r="I8" s="16" t="s">
        <v>79</v>
      </c>
      <c r="J8" s="16" t="s">
        <v>68</v>
      </c>
      <c r="K8" s="12">
        <v>1</v>
      </c>
      <c r="L8" s="26" t="s">
        <v>69</v>
      </c>
      <c r="M8" s="16" t="s">
        <v>153</v>
      </c>
      <c r="N8" s="21">
        <v>4400</v>
      </c>
      <c r="O8" s="16" t="s">
        <v>312</v>
      </c>
      <c r="P8" s="16" t="s">
        <v>351</v>
      </c>
      <c r="Q8" s="26" t="s">
        <v>73</v>
      </c>
      <c r="R8" s="26" t="s">
        <v>74</v>
      </c>
      <c r="S8" s="16" t="s">
        <v>75</v>
      </c>
      <c r="T8" s="16" t="s">
        <v>193</v>
      </c>
      <c r="U8" s="16" t="s">
        <v>133</v>
      </c>
      <c r="V8" s="16" t="s">
        <v>78</v>
      </c>
      <c r="W8" s="16" t="s">
        <v>314</v>
      </c>
      <c r="X8" s="16" t="s">
        <v>315</v>
      </c>
      <c r="Y8" s="26" t="s">
        <v>81</v>
      </c>
      <c r="Z8" s="35" t="s">
        <v>82</v>
      </c>
      <c r="AA8" s="87" t="s">
        <v>83</v>
      </c>
      <c r="AB8" s="35" t="s">
        <v>84</v>
      </c>
      <c r="AC8" s="20"/>
      <c r="AD8" s="20"/>
      <c r="AE8" s="20"/>
      <c r="AF8" s="20"/>
      <c r="AG8" s="20"/>
      <c r="AH8" s="20"/>
      <c r="AI8" s="20"/>
    </row>
    <row r="9" ht="55.5" customHeight="1" spans="1:35">
      <c r="A9" s="20"/>
      <c r="B9" s="20"/>
      <c r="C9" s="13"/>
      <c r="D9" s="13"/>
      <c r="E9" s="10" t="s">
        <v>316</v>
      </c>
      <c r="F9" s="10" t="s">
        <v>349</v>
      </c>
      <c r="G9" s="81" t="s">
        <v>356</v>
      </c>
      <c r="H9" s="10">
        <v>42.65</v>
      </c>
      <c r="I9" s="16" t="s">
        <v>79</v>
      </c>
      <c r="J9" s="16" t="s">
        <v>68</v>
      </c>
      <c r="K9" s="12">
        <v>1</v>
      </c>
      <c r="L9" s="26" t="s">
        <v>69</v>
      </c>
      <c r="M9" s="16" t="s">
        <v>153</v>
      </c>
      <c r="N9" s="21">
        <v>4400</v>
      </c>
      <c r="O9" s="16" t="s">
        <v>312</v>
      </c>
      <c r="P9" s="16" t="s">
        <v>351</v>
      </c>
      <c r="Q9" s="26" t="s">
        <v>73</v>
      </c>
      <c r="R9" s="26" t="s">
        <v>74</v>
      </c>
      <c r="S9" s="16" t="s">
        <v>75</v>
      </c>
      <c r="T9" s="16" t="s">
        <v>193</v>
      </c>
      <c r="U9" s="16" t="s">
        <v>133</v>
      </c>
      <c r="V9" s="16" t="s">
        <v>78</v>
      </c>
      <c r="W9" s="16" t="s">
        <v>314</v>
      </c>
      <c r="X9" s="16" t="s">
        <v>315</v>
      </c>
      <c r="Y9" s="26" t="s">
        <v>93</v>
      </c>
      <c r="Z9" s="35" t="s">
        <v>82</v>
      </c>
      <c r="AA9" s="87" t="s">
        <v>83</v>
      </c>
      <c r="AB9" s="35" t="s">
        <v>84</v>
      </c>
      <c r="AC9" s="20"/>
      <c r="AD9" s="20"/>
      <c r="AE9" s="20"/>
      <c r="AF9" s="20"/>
      <c r="AG9" s="20"/>
      <c r="AH9" s="20"/>
      <c r="AI9" s="20"/>
    </row>
    <row r="10" ht="55.5" customHeight="1" spans="1:35">
      <c r="A10" s="20"/>
      <c r="B10" s="20"/>
      <c r="C10" s="13"/>
      <c r="D10" s="11" t="s">
        <v>357</v>
      </c>
      <c r="E10" s="10" t="s">
        <v>348</v>
      </c>
      <c r="F10" s="10" t="s">
        <v>349</v>
      </c>
      <c r="G10" s="81" t="s">
        <v>358</v>
      </c>
      <c r="H10" s="10">
        <v>42.65</v>
      </c>
      <c r="I10" s="16" t="s">
        <v>79</v>
      </c>
      <c r="J10" s="16" t="s">
        <v>68</v>
      </c>
      <c r="K10" s="12">
        <v>1</v>
      </c>
      <c r="L10" s="26" t="s">
        <v>69</v>
      </c>
      <c r="M10" s="16" t="s">
        <v>153</v>
      </c>
      <c r="N10" s="21">
        <v>4400</v>
      </c>
      <c r="O10" s="16" t="s">
        <v>312</v>
      </c>
      <c r="P10" s="16" t="s">
        <v>351</v>
      </c>
      <c r="Q10" s="26" t="s">
        <v>73</v>
      </c>
      <c r="R10" s="26" t="s">
        <v>74</v>
      </c>
      <c r="S10" s="16" t="s">
        <v>75</v>
      </c>
      <c r="T10" s="16" t="s">
        <v>193</v>
      </c>
      <c r="U10" s="16" t="s">
        <v>133</v>
      </c>
      <c r="V10" s="16" t="s">
        <v>78</v>
      </c>
      <c r="W10" s="16" t="s">
        <v>314</v>
      </c>
      <c r="X10" s="16" t="s">
        <v>315</v>
      </c>
      <c r="Y10" s="26" t="s">
        <v>81</v>
      </c>
      <c r="Z10" s="35" t="s">
        <v>82</v>
      </c>
      <c r="AA10" s="87" t="s">
        <v>83</v>
      </c>
      <c r="AB10" s="35" t="s">
        <v>84</v>
      </c>
      <c r="AC10" s="20"/>
      <c r="AD10" s="20"/>
      <c r="AE10" s="20"/>
      <c r="AF10" s="20"/>
      <c r="AG10" s="20"/>
      <c r="AH10" s="20"/>
      <c r="AI10" s="20"/>
    </row>
    <row r="11" ht="55.5" customHeight="1" spans="1:35">
      <c r="A11" s="20"/>
      <c r="B11" s="20"/>
      <c r="C11" s="13"/>
      <c r="D11" s="13"/>
      <c r="E11" s="10" t="s">
        <v>316</v>
      </c>
      <c r="F11" s="10" t="s">
        <v>349</v>
      </c>
      <c r="G11" s="81" t="s">
        <v>358</v>
      </c>
      <c r="H11" s="10">
        <v>42.65</v>
      </c>
      <c r="I11" s="16" t="s">
        <v>79</v>
      </c>
      <c r="J11" s="16" t="s">
        <v>68</v>
      </c>
      <c r="K11" s="12">
        <v>1</v>
      </c>
      <c r="L11" s="26" t="s">
        <v>69</v>
      </c>
      <c r="M11" s="16" t="s">
        <v>153</v>
      </c>
      <c r="N11" s="21">
        <v>4400</v>
      </c>
      <c r="O11" s="16" t="s">
        <v>312</v>
      </c>
      <c r="P11" s="16" t="s">
        <v>351</v>
      </c>
      <c r="Q11" s="26" t="s">
        <v>73</v>
      </c>
      <c r="R11" s="26" t="s">
        <v>74</v>
      </c>
      <c r="S11" s="16" t="s">
        <v>75</v>
      </c>
      <c r="T11" s="16" t="s">
        <v>193</v>
      </c>
      <c r="U11" s="16" t="s">
        <v>133</v>
      </c>
      <c r="V11" s="16" t="s">
        <v>78</v>
      </c>
      <c r="W11" s="16" t="s">
        <v>314</v>
      </c>
      <c r="X11" s="16" t="s">
        <v>315</v>
      </c>
      <c r="Y11" s="26" t="s">
        <v>93</v>
      </c>
      <c r="Z11" s="35" t="s">
        <v>82</v>
      </c>
      <c r="AA11" s="87" t="s">
        <v>83</v>
      </c>
      <c r="AB11" s="35" t="s">
        <v>84</v>
      </c>
      <c r="AC11" s="20"/>
      <c r="AD11" s="20"/>
      <c r="AE11" s="20"/>
      <c r="AF11" s="20"/>
      <c r="AG11" s="20"/>
      <c r="AH11" s="20"/>
      <c r="AI11" s="20"/>
    </row>
    <row r="12" ht="55.5" customHeight="1" spans="1:35">
      <c r="A12" s="20"/>
      <c r="B12" s="20"/>
      <c r="C12" s="13"/>
      <c r="D12" s="11" t="s">
        <v>359</v>
      </c>
      <c r="E12" s="10" t="s">
        <v>348</v>
      </c>
      <c r="F12" s="10" t="s">
        <v>349</v>
      </c>
      <c r="G12" s="81" t="s">
        <v>358</v>
      </c>
      <c r="H12" s="10">
        <v>42.65</v>
      </c>
      <c r="I12" s="16" t="s">
        <v>79</v>
      </c>
      <c r="J12" s="16" t="s">
        <v>68</v>
      </c>
      <c r="K12" s="12">
        <v>1</v>
      </c>
      <c r="L12" s="26" t="s">
        <v>69</v>
      </c>
      <c r="M12" s="16" t="s">
        <v>153</v>
      </c>
      <c r="N12" s="21">
        <v>4400</v>
      </c>
      <c r="O12" s="16" t="s">
        <v>312</v>
      </c>
      <c r="P12" s="16" t="s">
        <v>351</v>
      </c>
      <c r="Q12" s="26" t="s">
        <v>73</v>
      </c>
      <c r="R12" s="26" t="s">
        <v>74</v>
      </c>
      <c r="S12" s="16" t="s">
        <v>75</v>
      </c>
      <c r="T12" s="16" t="s">
        <v>193</v>
      </c>
      <c r="U12" s="16" t="s">
        <v>133</v>
      </c>
      <c r="V12" s="16" t="s">
        <v>78</v>
      </c>
      <c r="W12" s="16" t="s">
        <v>314</v>
      </c>
      <c r="X12" s="16" t="s">
        <v>315</v>
      </c>
      <c r="Y12" s="26" t="s">
        <v>81</v>
      </c>
      <c r="Z12" s="35" t="s">
        <v>82</v>
      </c>
      <c r="AA12" s="87" t="s">
        <v>83</v>
      </c>
      <c r="AB12" s="35" t="s">
        <v>84</v>
      </c>
      <c r="AC12" s="20"/>
      <c r="AD12" s="20"/>
      <c r="AE12" s="20"/>
      <c r="AF12" s="20"/>
      <c r="AG12" s="20"/>
      <c r="AH12" s="20"/>
      <c r="AI12" s="20"/>
    </row>
    <row r="13" ht="55.5" customHeight="1" spans="1:35">
      <c r="A13" s="20"/>
      <c r="B13" s="20"/>
      <c r="C13" s="13"/>
      <c r="D13" s="13"/>
      <c r="E13" s="10" t="s">
        <v>316</v>
      </c>
      <c r="F13" s="10" t="s">
        <v>349</v>
      </c>
      <c r="G13" s="81" t="s">
        <v>358</v>
      </c>
      <c r="H13" s="10">
        <v>42.65</v>
      </c>
      <c r="I13" s="16" t="s">
        <v>79</v>
      </c>
      <c r="J13" s="16" t="s">
        <v>68</v>
      </c>
      <c r="K13" s="12">
        <v>1</v>
      </c>
      <c r="L13" s="26" t="s">
        <v>69</v>
      </c>
      <c r="M13" s="16" t="s">
        <v>153</v>
      </c>
      <c r="N13" s="21" t="s">
        <v>129</v>
      </c>
      <c r="O13" s="16" t="s">
        <v>312</v>
      </c>
      <c r="P13" s="16" t="s">
        <v>351</v>
      </c>
      <c r="Q13" s="26" t="s">
        <v>73</v>
      </c>
      <c r="R13" s="26" t="s">
        <v>74</v>
      </c>
      <c r="S13" s="16" t="s">
        <v>75</v>
      </c>
      <c r="T13" s="16" t="s">
        <v>193</v>
      </c>
      <c r="U13" s="16" t="s">
        <v>133</v>
      </c>
      <c r="V13" s="16" t="s">
        <v>78</v>
      </c>
      <c r="W13" s="16" t="s">
        <v>314</v>
      </c>
      <c r="X13" s="16" t="s">
        <v>315</v>
      </c>
      <c r="Y13" s="26" t="s">
        <v>93</v>
      </c>
      <c r="Z13" s="35" t="s">
        <v>82</v>
      </c>
      <c r="AA13" s="87" t="s">
        <v>83</v>
      </c>
      <c r="AB13" s="35" t="s">
        <v>84</v>
      </c>
      <c r="AC13" s="20"/>
      <c r="AD13" s="20"/>
      <c r="AE13" s="20"/>
      <c r="AF13" s="20"/>
      <c r="AG13" s="20"/>
      <c r="AH13" s="20"/>
      <c r="AI13" s="20"/>
    </row>
    <row r="14" ht="55.5" customHeight="1" spans="1:35">
      <c r="A14" s="20"/>
      <c r="B14" s="20"/>
      <c r="C14" s="13"/>
      <c r="D14" s="11" t="s">
        <v>360</v>
      </c>
      <c r="E14" s="10" t="s">
        <v>348</v>
      </c>
      <c r="F14" s="10" t="s">
        <v>349</v>
      </c>
      <c r="G14" s="81" t="s">
        <v>358</v>
      </c>
      <c r="H14" s="10">
        <v>42.65</v>
      </c>
      <c r="I14" s="16" t="s">
        <v>79</v>
      </c>
      <c r="J14" s="16" t="s">
        <v>68</v>
      </c>
      <c r="K14" s="12">
        <v>1</v>
      </c>
      <c r="L14" s="26" t="s">
        <v>69</v>
      </c>
      <c r="M14" s="16" t="s">
        <v>153</v>
      </c>
      <c r="N14" s="21" t="s">
        <v>129</v>
      </c>
      <c r="O14" s="16" t="s">
        <v>312</v>
      </c>
      <c r="P14" s="16" t="s">
        <v>351</v>
      </c>
      <c r="Q14" s="26" t="s">
        <v>73</v>
      </c>
      <c r="R14" s="26" t="s">
        <v>74</v>
      </c>
      <c r="S14" s="16" t="s">
        <v>75</v>
      </c>
      <c r="T14" s="16" t="s">
        <v>193</v>
      </c>
      <c r="U14" s="16" t="s">
        <v>133</v>
      </c>
      <c r="V14" s="16" t="s">
        <v>78</v>
      </c>
      <c r="W14" s="16" t="s">
        <v>314</v>
      </c>
      <c r="X14" s="16" t="s">
        <v>315</v>
      </c>
      <c r="Y14" s="26" t="s">
        <v>81</v>
      </c>
      <c r="Z14" s="35" t="s">
        <v>82</v>
      </c>
      <c r="AA14" s="87" t="s">
        <v>83</v>
      </c>
      <c r="AB14" s="35" t="s">
        <v>84</v>
      </c>
      <c r="AC14" s="20"/>
      <c r="AD14" s="20"/>
      <c r="AE14" s="20"/>
      <c r="AF14" s="20"/>
      <c r="AG14" s="20"/>
      <c r="AH14" s="20"/>
      <c r="AI14" s="20"/>
    </row>
    <row r="15" ht="55.5" customHeight="1" spans="1:35">
      <c r="A15" s="20"/>
      <c r="B15" s="20"/>
      <c r="C15" s="13"/>
      <c r="D15" s="13"/>
      <c r="E15" s="10" t="s">
        <v>316</v>
      </c>
      <c r="F15" s="10" t="s">
        <v>349</v>
      </c>
      <c r="G15" s="81" t="s">
        <v>358</v>
      </c>
      <c r="H15" s="10">
        <v>42.65</v>
      </c>
      <c r="I15" s="16" t="s">
        <v>79</v>
      </c>
      <c r="J15" s="16" t="s">
        <v>68</v>
      </c>
      <c r="K15" s="12">
        <v>1</v>
      </c>
      <c r="L15" s="26" t="s">
        <v>69</v>
      </c>
      <c r="M15" s="16" t="s">
        <v>153</v>
      </c>
      <c r="N15" s="21" t="s">
        <v>129</v>
      </c>
      <c r="O15" s="16" t="s">
        <v>312</v>
      </c>
      <c r="P15" s="16" t="s">
        <v>351</v>
      </c>
      <c r="Q15" s="26" t="s">
        <v>73</v>
      </c>
      <c r="R15" s="26" t="s">
        <v>74</v>
      </c>
      <c r="S15" s="16" t="s">
        <v>75</v>
      </c>
      <c r="T15" s="16" t="s">
        <v>193</v>
      </c>
      <c r="U15" s="16" t="s">
        <v>133</v>
      </c>
      <c r="V15" s="16" t="s">
        <v>78</v>
      </c>
      <c r="W15" s="16" t="s">
        <v>314</v>
      </c>
      <c r="X15" s="16" t="s">
        <v>315</v>
      </c>
      <c r="Y15" s="26" t="s">
        <v>93</v>
      </c>
      <c r="Z15" s="35" t="s">
        <v>82</v>
      </c>
      <c r="AA15" s="87" t="s">
        <v>83</v>
      </c>
      <c r="AB15" s="35" t="s">
        <v>84</v>
      </c>
      <c r="AC15" s="20"/>
      <c r="AD15" s="20"/>
      <c r="AE15" s="20"/>
      <c r="AF15" s="20"/>
      <c r="AG15" s="20"/>
      <c r="AH15" s="20"/>
      <c r="AI15" s="20"/>
    </row>
    <row r="16" ht="55.5" customHeight="1" spans="1:35">
      <c r="A16" s="20"/>
      <c r="B16" s="20"/>
      <c r="C16" s="13"/>
      <c r="D16" s="11" t="s">
        <v>361</v>
      </c>
      <c r="E16" s="10" t="s">
        <v>348</v>
      </c>
      <c r="F16" s="10" t="s">
        <v>349</v>
      </c>
      <c r="G16" s="81" t="s">
        <v>362</v>
      </c>
      <c r="H16" s="10">
        <v>42.85</v>
      </c>
      <c r="I16" s="16" t="s">
        <v>79</v>
      </c>
      <c r="J16" s="16" t="s">
        <v>68</v>
      </c>
      <c r="K16" s="12">
        <v>1</v>
      </c>
      <c r="L16" s="26" t="s">
        <v>69</v>
      </c>
      <c r="M16" s="16" t="s">
        <v>153</v>
      </c>
      <c r="N16" s="21" t="s">
        <v>129</v>
      </c>
      <c r="O16" s="16" t="s">
        <v>312</v>
      </c>
      <c r="P16" s="16" t="s">
        <v>351</v>
      </c>
      <c r="Q16" s="26" t="s">
        <v>73</v>
      </c>
      <c r="R16" s="26" t="s">
        <v>74</v>
      </c>
      <c r="S16" s="16" t="s">
        <v>75</v>
      </c>
      <c r="T16" s="16" t="s">
        <v>193</v>
      </c>
      <c r="U16" s="16" t="s">
        <v>133</v>
      </c>
      <c r="V16" s="16" t="s">
        <v>78</v>
      </c>
      <c r="W16" s="16" t="s">
        <v>314</v>
      </c>
      <c r="X16" s="16" t="s">
        <v>315</v>
      </c>
      <c r="Y16" s="26" t="s">
        <v>81</v>
      </c>
      <c r="Z16" s="35" t="s">
        <v>82</v>
      </c>
      <c r="AA16" s="87" t="s">
        <v>83</v>
      </c>
      <c r="AB16" s="35" t="s">
        <v>84</v>
      </c>
      <c r="AC16" s="20"/>
      <c r="AD16" s="20"/>
      <c r="AE16" s="20"/>
      <c r="AF16" s="20"/>
      <c r="AG16" s="20"/>
      <c r="AH16" s="20"/>
      <c r="AI16" s="20"/>
    </row>
    <row r="17" ht="55.5" customHeight="1" spans="1:35">
      <c r="A17" s="20"/>
      <c r="B17" s="20"/>
      <c r="C17" s="13"/>
      <c r="D17" s="13"/>
      <c r="E17" s="10" t="s">
        <v>316</v>
      </c>
      <c r="F17" s="10" t="s">
        <v>349</v>
      </c>
      <c r="G17" s="81" t="s">
        <v>362</v>
      </c>
      <c r="H17" s="10">
        <v>42.85</v>
      </c>
      <c r="I17" s="16" t="s">
        <v>79</v>
      </c>
      <c r="J17" s="16" t="s">
        <v>68</v>
      </c>
      <c r="K17" s="12">
        <v>1</v>
      </c>
      <c r="L17" s="26" t="s">
        <v>69</v>
      </c>
      <c r="M17" s="16" t="s">
        <v>153</v>
      </c>
      <c r="N17" s="21" t="s">
        <v>129</v>
      </c>
      <c r="O17" s="16" t="s">
        <v>312</v>
      </c>
      <c r="P17" s="16" t="s">
        <v>351</v>
      </c>
      <c r="Q17" s="26" t="s">
        <v>73</v>
      </c>
      <c r="R17" s="26" t="s">
        <v>74</v>
      </c>
      <c r="S17" s="16" t="s">
        <v>75</v>
      </c>
      <c r="T17" s="16" t="s">
        <v>193</v>
      </c>
      <c r="U17" s="16" t="s">
        <v>133</v>
      </c>
      <c r="V17" s="16" t="s">
        <v>78</v>
      </c>
      <c r="W17" s="16" t="s">
        <v>314</v>
      </c>
      <c r="X17" s="16" t="s">
        <v>315</v>
      </c>
      <c r="Y17" s="26" t="s">
        <v>93</v>
      </c>
      <c r="Z17" s="35" t="s">
        <v>82</v>
      </c>
      <c r="AA17" s="87" t="s">
        <v>83</v>
      </c>
      <c r="AB17" s="35" t="s">
        <v>84</v>
      </c>
      <c r="AC17" s="20"/>
      <c r="AD17" s="20"/>
      <c r="AE17" s="20"/>
      <c r="AF17" s="20"/>
      <c r="AG17" s="20"/>
      <c r="AH17" s="20"/>
      <c r="AI17" s="20"/>
    </row>
    <row r="18" ht="55.5" customHeight="1" spans="1:35">
      <c r="A18" s="20"/>
      <c r="B18" s="20"/>
      <c r="C18" s="13"/>
      <c r="D18" s="11" t="s">
        <v>363</v>
      </c>
      <c r="E18" s="10" t="s">
        <v>348</v>
      </c>
      <c r="F18" s="10" t="s">
        <v>349</v>
      </c>
      <c r="G18" s="81" t="s">
        <v>362</v>
      </c>
      <c r="H18" s="10">
        <v>42.85</v>
      </c>
      <c r="I18" s="16" t="s">
        <v>79</v>
      </c>
      <c r="J18" s="16" t="s">
        <v>68</v>
      </c>
      <c r="K18" s="12">
        <v>1</v>
      </c>
      <c r="L18" s="26" t="s">
        <v>69</v>
      </c>
      <c r="M18" s="16" t="s">
        <v>153</v>
      </c>
      <c r="N18" s="21" t="s">
        <v>129</v>
      </c>
      <c r="O18" s="16" t="s">
        <v>312</v>
      </c>
      <c r="P18" s="16" t="s">
        <v>351</v>
      </c>
      <c r="Q18" s="26" t="s">
        <v>73</v>
      </c>
      <c r="R18" s="26" t="s">
        <v>74</v>
      </c>
      <c r="S18" s="16" t="s">
        <v>75</v>
      </c>
      <c r="T18" s="16" t="s">
        <v>193</v>
      </c>
      <c r="U18" s="16" t="s">
        <v>133</v>
      </c>
      <c r="V18" s="16" t="s">
        <v>78</v>
      </c>
      <c r="W18" s="16" t="s">
        <v>314</v>
      </c>
      <c r="X18" s="16" t="s">
        <v>315</v>
      </c>
      <c r="Y18" s="26" t="s">
        <v>81</v>
      </c>
      <c r="Z18" s="35" t="s">
        <v>82</v>
      </c>
      <c r="AA18" s="87" t="s">
        <v>83</v>
      </c>
      <c r="AB18" s="35" t="s">
        <v>84</v>
      </c>
      <c r="AC18" s="20"/>
      <c r="AD18" s="20"/>
      <c r="AE18" s="20"/>
      <c r="AF18" s="20"/>
      <c r="AG18" s="20"/>
      <c r="AH18" s="20"/>
      <c r="AI18" s="20"/>
    </row>
    <row r="19" ht="55.5" customHeight="1" spans="1:35">
      <c r="A19" s="20"/>
      <c r="B19" s="20"/>
      <c r="C19" s="13"/>
      <c r="D19" s="13"/>
      <c r="E19" s="10" t="s">
        <v>316</v>
      </c>
      <c r="F19" s="10" t="s">
        <v>349</v>
      </c>
      <c r="G19" s="81" t="s">
        <v>362</v>
      </c>
      <c r="H19" s="10">
        <v>42.85</v>
      </c>
      <c r="I19" s="16" t="s">
        <v>79</v>
      </c>
      <c r="J19" s="16" t="s">
        <v>68</v>
      </c>
      <c r="K19" s="12">
        <v>1</v>
      </c>
      <c r="L19" s="26" t="s">
        <v>69</v>
      </c>
      <c r="M19" s="16" t="s">
        <v>153</v>
      </c>
      <c r="N19" s="21" t="s">
        <v>129</v>
      </c>
      <c r="O19" s="16" t="s">
        <v>312</v>
      </c>
      <c r="P19" s="16" t="s">
        <v>351</v>
      </c>
      <c r="Q19" s="26" t="s">
        <v>73</v>
      </c>
      <c r="R19" s="26" t="s">
        <v>74</v>
      </c>
      <c r="S19" s="16" t="s">
        <v>75</v>
      </c>
      <c r="T19" s="16" t="s">
        <v>193</v>
      </c>
      <c r="U19" s="16" t="s">
        <v>133</v>
      </c>
      <c r="V19" s="16" t="s">
        <v>78</v>
      </c>
      <c r="W19" s="16" t="s">
        <v>314</v>
      </c>
      <c r="X19" s="16" t="s">
        <v>315</v>
      </c>
      <c r="Y19" s="26" t="s">
        <v>93</v>
      </c>
      <c r="Z19" s="35" t="s">
        <v>82</v>
      </c>
      <c r="AA19" s="87" t="s">
        <v>83</v>
      </c>
      <c r="AB19" s="35" t="s">
        <v>84</v>
      </c>
      <c r="AC19" s="20"/>
      <c r="AD19" s="20"/>
      <c r="AE19" s="20"/>
      <c r="AF19" s="20"/>
      <c r="AG19" s="20"/>
      <c r="AH19" s="20"/>
      <c r="AI19" s="20"/>
    </row>
    <row r="20" ht="55.5" customHeight="1" spans="1:35">
      <c r="A20" s="20"/>
      <c r="B20" s="20"/>
      <c r="C20" s="13"/>
      <c r="D20" s="11" t="s">
        <v>364</v>
      </c>
      <c r="E20" s="10" t="s">
        <v>348</v>
      </c>
      <c r="F20" s="10" t="s">
        <v>349</v>
      </c>
      <c r="G20" s="81" t="s">
        <v>362</v>
      </c>
      <c r="H20" s="10">
        <v>42.85</v>
      </c>
      <c r="I20" s="16" t="s">
        <v>79</v>
      </c>
      <c r="J20" s="16" t="s">
        <v>68</v>
      </c>
      <c r="K20" s="12">
        <v>1</v>
      </c>
      <c r="L20" s="26" t="s">
        <v>69</v>
      </c>
      <c r="M20" s="16" t="s">
        <v>153</v>
      </c>
      <c r="N20" s="21" t="s">
        <v>129</v>
      </c>
      <c r="O20" s="16" t="s">
        <v>312</v>
      </c>
      <c r="P20" s="16" t="s">
        <v>351</v>
      </c>
      <c r="Q20" s="26" t="s">
        <v>73</v>
      </c>
      <c r="R20" s="26" t="s">
        <v>74</v>
      </c>
      <c r="S20" s="16" t="s">
        <v>75</v>
      </c>
      <c r="T20" s="16" t="s">
        <v>193</v>
      </c>
      <c r="U20" s="16" t="s">
        <v>133</v>
      </c>
      <c r="V20" s="16" t="s">
        <v>78</v>
      </c>
      <c r="W20" s="16" t="s">
        <v>314</v>
      </c>
      <c r="X20" s="16" t="s">
        <v>315</v>
      </c>
      <c r="Y20" s="26" t="s">
        <v>81</v>
      </c>
      <c r="Z20" s="35" t="s">
        <v>82</v>
      </c>
      <c r="AA20" s="87" t="s">
        <v>83</v>
      </c>
      <c r="AB20" s="35" t="s">
        <v>84</v>
      </c>
      <c r="AC20" s="20"/>
      <c r="AD20" s="20"/>
      <c r="AE20" s="20"/>
      <c r="AF20" s="20"/>
      <c r="AG20" s="20"/>
      <c r="AH20" s="20"/>
      <c r="AI20" s="20"/>
    </row>
    <row r="21" ht="55.5" customHeight="1" spans="1:35">
      <c r="A21" s="20"/>
      <c r="B21" s="20"/>
      <c r="C21" s="13"/>
      <c r="D21" s="13"/>
      <c r="E21" s="10" t="s">
        <v>316</v>
      </c>
      <c r="F21" s="10" t="s">
        <v>349</v>
      </c>
      <c r="G21" s="81" t="s">
        <v>362</v>
      </c>
      <c r="H21" s="10">
        <v>42.85</v>
      </c>
      <c r="I21" s="16" t="s">
        <v>79</v>
      </c>
      <c r="J21" s="16" t="s">
        <v>68</v>
      </c>
      <c r="K21" s="12">
        <v>1</v>
      </c>
      <c r="L21" s="26" t="s">
        <v>69</v>
      </c>
      <c r="M21" s="16" t="s">
        <v>153</v>
      </c>
      <c r="N21" s="21" t="s">
        <v>129</v>
      </c>
      <c r="O21" s="16" t="s">
        <v>312</v>
      </c>
      <c r="P21" s="16" t="s">
        <v>351</v>
      </c>
      <c r="Q21" s="26" t="s">
        <v>73</v>
      </c>
      <c r="R21" s="26" t="s">
        <v>74</v>
      </c>
      <c r="S21" s="16" t="s">
        <v>75</v>
      </c>
      <c r="T21" s="16" t="s">
        <v>193</v>
      </c>
      <c r="U21" s="16" t="s">
        <v>133</v>
      </c>
      <c r="V21" s="16" t="s">
        <v>78</v>
      </c>
      <c r="W21" s="16" t="s">
        <v>314</v>
      </c>
      <c r="X21" s="16" t="s">
        <v>315</v>
      </c>
      <c r="Y21" s="26" t="s">
        <v>93</v>
      </c>
      <c r="Z21" s="35" t="s">
        <v>82</v>
      </c>
      <c r="AA21" s="87" t="s">
        <v>83</v>
      </c>
      <c r="AB21" s="35" t="s">
        <v>84</v>
      </c>
      <c r="AC21" s="20"/>
      <c r="AD21" s="20"/>
      <c r="AE21" s="20"/>
      <c r="AF21" s="20"/>
      <c r="AG21" s="20"/>
      <c r="AH21" s="20"/>
      <c r="AI21" s="20"/>
    </row>
    <row r="22" ht="55.5" customHeight="1" spans="1:35">
      <c r="A22" s="20"/>
      <c r="B22" s="20"/>
      <c r="C22" s="13"/>
      <c r="D22" s="11" t="s">
        <v>365</v>
      </c>
      <c r="E22" s="10" t="s">
        <v>348</v>
      </c>
      <c r="F22" s="10" t="s">
        <v>349</v>
      </c>
      <c r="G22" s="81" t="s">
        <v>362</v>
      </c>
      <c r="H22" s="10">
        <v>42.85</v>
      </c>
      <c r="I22" s="16" t="s">
        <v>79</v>
      </c>
      <c r="J22" s="16" t="s">
        <v>68</v>
      </c>
      <c r="K22" s="12">
        <v>1</v>
      </c>
      <c r="L22" s="26" t="s">
        <v>69</v>
      </c>
      <c r="M22" s="16" t="s">
        <v>153</v>
      </c>
      <c r="N22" s="21" t="s">
        <v>129</v>
      </c>
      <c r="O22" s="16" t="s">
        <v>312</v>
      </c>
      <c r="P22" s="16" t="s">
        <v>351</v>
      </c>
      <c r="Q22" s="26" t="s">
        <v>73</v>
      </c>
      <c r="R22" s="26" t="s">
        <v>74</v>
      </c>
      <c r="S22" s="16" t="s">
        <v>75</v>
      </c>
      <c r="T22" s="16" t="s">
        <v>193</v>
      </c>
      <c r="U22" s="16" t="s">
        <v>133</v>
      </c>
      <c r="V22" s="16" t="s">
        <v>78</v>
      </c>
      <c r="W22" s="16" t="s">
        <v>314</v>
      </c>
      <c r="X22" s="16" t="s">
        <v>315</v>
      </c>
      <c r="Y22" s="26" t="s">
        <v>81</v>
      </c>
      <c r="Z22" s="35" t="s">
        <v>82</v>
      </c>
      <c r="AA22" s="87" t="s">
        <v>83</v>
      </c>
      <c r="AB22" s="35" t="s">
        <v>84</v>
      </c>
      <c r="AC22" s="20"/>
      <c r="AD22" s="20"/>
      <c r="AE22" s="20"/>
      <c r="AF22" s="20"/>
      <c r="AG22" s="20"/>
      <c r="AH22" s="20"/>
      <c r="AI22" s="20"/>
    </row>
    <row r="23" ht="55.5" customHeight="1" spans="1:35">
      <c r="A23" s="20"/>
      <c r="B23" s="20"/>
      <c r="C23" s="13"/>
      <c r="D23" s="13"/>
      <c r="E23" s="10" t="s">
        <v>316</v>
      </c>
      <c r="F23" s="10" t="s">
        <v>349</v>
      </c>
      <c r="G23" s="81" t="s">
        <v>362</v>
      </c>
      <c r="H23" s="10">
        <v>42.85</v>
      </c>
      <c r="I23" s="16" t="s">
        <v>79</v>
      </c>
      <c r="J23" s="16" t="s">
        <v>68</v>
      </c>
      <c r="K23" s="12">
        <v>1</v>
      </c>
      <c r="L23" s="26" t="s">
        <v>69</v>
      </c>
      <c r="M23" s="16" t="s">
        <v>153</v>
      </c>
      <c r="N23" s="21">
        <v>4400</v>
      </c>
      <c r="O23" s="16" t="s">
        <v>312</v>
      </c>
      <c r="P23" s="16" t="s">
        <v>351</v>
      </c>
      <c r="Q23" s="26" t="s">
        <v>73</v>
      </c>
      <c r="R23" s="26" t="s">
        <v>74</v>
      </c>
      <c r="S23" s="16" t="s">
        <v>75</v>
      </c>
      <c r="T23" s="16" t="s">
        <v>193</v>
      </c>
      <c r="U23" s="16" t="s">
        <v>133</v>
      </c>
      <c r="V23" s="16" t="s">
        <v>78</v>
      </c>
      <c r="W23" s="16" t="s">
        <v>314</v>
      </c>
      <c r="X23" s="16" t="s">
        <v>315</v>
      </c>
      <c r="Y23" s="26" t="s">
        <v>93</v>
      </c>
      <c r="Z23" s="35" t="s">
        <v>82</v>
      </c>
      <c r="AA23" s="87" t="s">
        <v>83</v>
      </c>
      <c r="AB23" s="35" t="s">
        <v>84</v>
      </c>
      <c r="AC23" s="20"/>
      <c r="AD23" s="20"/>
      <c r="AE23" s="20"/>
      <c r="AF23" s="20"/>
      <c r="AG23" s="20"/>
      <c r="AH23" s="20"/>
      <c r="AI23" s="20"/>
    </row>
    <row r="24" ht="55.5" customHeight="1" spans="1:35">
      <c r="A24" s="20"/>
      <c r="B24" s="20"/>
      <c r="C24" s="13"/>
      <c r="D24" s="11" t="s">
        <v>366</v>
      </c>
      <c r="E24" s="10" t="s">
        <v>348</v>
      </c>
      <c r="F24" s="10" t="s">
        <v>349</v>
      </c>
      <c r="G24" s="81" t="s">
        <v>362</v>
      </c>
      <c r="H24" s="10">
        <v>42.85</v>
      </c>
      <c r="I24" s="16" t="s">
        <v>79</v>
      </c>
      <c r="J24" s="16" t="s">
        <v>68</v>
      </c>
      <c r="K24" s="12">
        <v>1</v>
      </c>
      <c r="L24" s="26" t="s">
        <v>69</v>
      </c>
      <c r="M24" s="16" t="s">
        <v>153</v>
      </c>
      <c r="N24" s="21">
        <v>4400</v>
      </c>
      <c r="O24" s="16" t="s">
        <v>312</v>
      </c>
      <c r="P24" s="16" t="s">
        <v>351</v>
      </c>
      <c r="Q24" s="26" t="s">
        <v>73</v>
      </c>
      <c r="R24" s="26" t="s">
        <v>74</v>
      </c>
      <c r="S24" s="16" t="s">
        <v>75</v>
      </c>
      <c r="T24" s="16" t="s">
        <v>193</v>
      </c>
      <c r="U24" s="16" t="s">
        <v>133</v>
      </c>
      <c r="V24" s="16" t="s">
        <v>78</v>
      </c>
      <c r="W24" s="16" t="s">
        <v>314</v>
      </c>
      <c r="X24" s="16" t="s">
        <v>315</v>
      </c>
      <c r="Y24" s="26" t="s">
        <v>81</v>
      </c>
      <c r="Z24" s="35" t="s">
        <v>82</v>
      </c>
      <c r="AA24" s="87" t="s">
        <v>83</v>
      </c>
      <c r="AB24" s="35" t="s">
        <v>84</v>
      </c>
      <c r="AC24" s="20"/>
      <c r="AD24" s="20"/>
      <c r="AE24" s="20"/>
      <c r="AF24" s="20"/>
      <c r="AG24" s="20"/>
      <c r="AH24" s="20"/>
      <c r="AI24" s="20"/>
    </row>
    <row r="25" ht="55.5" customHeight="1" spans="1:35">
      <c r="A25" s="20"/>
      <c r="B25" s="20"/>
      <c r="C25" s="13"/>
      <c r="D25" s="13"/>
      <c r="E25" s="10" t="s">
        <v>316</v>
      </c>
      <c r="F25" s="10" t="s">
        <v>349</v>
      </c>
      <c r="G25" s="81" t="s">
        <v>362</v>
      </c>
      <c r="H25" s="10">
        <v>42.85</v>
      </c>
      <c r="I25" s="16" t="s">
        <v>79</v>
      </c>
      <c r="J25" s="16" t="s">
        <v>68</v>
      </c>
      <c r="K25" s="12">
        <v>1</v>
      </c>
      <c r="L25" s="26" t="s">
        <v>69</v>
      </c>
      <c r="M25" s="16" t="s">
        <v>153</v>
      </c>
      <c r="N25" s="21">
        <v>4400</v>
      </c>
      <c r="O25" s="16" t="s">
        <v>312</v>
      </c>
      <c r="P25" s="16" t="s">
        <v>351</v>
      </c>
      <c r="Q25" s="26" t="s">
        <v>73</v>
      </c>
      <c r="R25" s="26" t="s">
        <v>74</v>
      </c>
      <c r="S25" s="16" t="s">
        <v>75</v>
      </c>
      <c r="T25" s="16" t="s">
        <v>193</v>
      </c>
      <c r="U25" s="16" t="s">
        <v>133</v>
      </c>
      <c r="V25" s="16" t="s">
        <v>78</v>
      </c>
      <c r="W25" s="16" t="s">
        <v>314</v>
      </c>
      <c r="X25" s="16" t="s">
        <v>315</v>
      </c>
      <c r="Y25" s="26" t="s">
        <v>93</v>
      </c>
      <c r="Z25" s="35" t="s">
        <v>82</v>
      </c>
      <c r="AA25" s="87" t="s">
        <v>83</v>
      </c>
      <c r="AB25" s="35" t="s">
        <v>84</v>
      </c>
      <c r="AC25" s="20"/>
      <c r="AD25" s="20"/>
      <c r="AE25" s="20"/>
      <c r="AF25" s="20"/>
      <c r="AG25" s="20"/>
      <c r="AH25" s="20"/>
      <c r="AI25" s="20"/>
    </row>
    <row r="26" ht="55.5" customHeight="1" spans="1:35">
      <c r="A26" s="20"/>
      <c r="B26" s="20"/>
      <c r="C26" s="13"/>
      <c r="D26" s="11" t="s">
        <v>367</v>
      </c>
      <c r="E26" s="10" t="s">
        <v>348</v>
      </c>
      <c r="F26" s="10" t="s">
        <v>349</v>
      </c>
      <c r="G26" s="81" t="s">
        <v>362</v>
      </c>
      <c r="H26" s="10">
        <v>42.85</v>
      </c>
      <c r="I26" s="16" t="s">
        <v>79</v>
      </c>
      <c r="J26" s="16" t="s">
        <v>68</v>
      </c>
      <c r="K26" s="12">
        <v>1</v>
      </c>
      <c r="L26" s="26" t="s">
        <v>69</v>
      </c>
      <c r="M26" s="16" t="s">
        <v>153</v>
      </c>
      <c r="N26" s="21">
        <v>4400</v>
      </c>
      <c r="O26" s="16" t="s">
        <v>312</v>
      </c>
      <c r="P26" s="16" t="s">
        <v>351</v>
      </c>
      <c r="Q26" s="26" t="s">
        <v>73</v>
      </c>
      <c r="R26" s="26" t="s">
        <v>74</v>
      </c>
      <c r="S26" s="16" t="s">
        <v>75</v>
      </c>
      <c r="T26" s="16" t="s">
        <v>193</v>
      </c>
      <c r="U26" s="16" t="s">
        <v>133</v>
      </c>
      <c r="V26" s="16" t="s">
        <v>78</v>
      </c>
      <c r="W26" s="16" t="s">
        <v>314</v>
      </c>
      <c r="X26" s="16" t="s">
        <v>315</v>
      </c>
      <c r="Y26" s="26" t="s">
        <v>81</v>
      </c>
      <c r="Z26" s="35" t="s">
        <v>82</v>
      </c>
      <c r="AA26" s="87" t="s">
        <v>83</v>
      </c>
      <c r="AB26" s="35" t="s">
        <v>84</v>
      </c>
      <c r="AC26" s="20"/>
      <c r="AD26" s="20"/>
      <c r="AE26" s="20"/>
      <c r="AF26" s="20"/>
      <c r="AG26" s="20"/>
      <c r="AH26" s="20"/>
      <c r="AI26" s="20"/>
    </row>
    <row r="27" ht="55.5" customHeight="1" spans="1:35">
      <c r="A27" s="20"/>
      <c r="B27" s="20"/>
      <c r="C27" s="13"/>
      <c r="D27" s="13"/>
      <c r="E27" s="10" t="s">
        <v>316</v>
      </c>
      <c r="F27" s="10" t="s">
        <v>349</v>
      </c>
      <c r="G27" s="81" t="s">
        <v>362</v>
      </c>
      <c r="H27" s="10">
        <v>42.85</v>
      </c>
      <c r="I27" s="16" t="s">
        <v>79</v>
      </c>
      <c r="J27" s="16" t="s">
        <v>68</v>
      </c>
      <c r="K27" s="12">
        <v>1</v>
      </c>
      <c r="L27" s="26" t="s">
        <v>69</v>
      </c>
      <c r="M27" s="16" t="s">
        <v>153</v>
      </c>
      <c r="N27" s="21">
        <v>4400</v>
      </c>
      <c r="O27" s="16" t="s">
        <v>312</v>
      </c>
      <c r="P27" s="16" t="s">
        <v>351</v>
      </c>
      <c r="Q27" s="26" t="s">
        <v>73</v>
      </c>
      <c r="R27" s="26" t="s">
        <v>74</v>
      </c>
      <c r="S27" s="16" t="s">
        <v>75</v>
      </c>
      <c r="T27" s="16" t="s">
        <v>193</v>
      </c>
      <c r="U27" s="16" t="s">
        <v>133</v>
      </c>
      <c r="V27" s="16" t="s">
        <v>78</v>
      </c>
      <c r="W27" s="16" t="s">
        <v>314</v>
      </c>
      <c r="X27" s="16" t="s">
        <v>315</v>
      </c>
      <c r="Y27" s="26" t="s">
        <v>93</v>
      </c>
      <c r="Z27" s="35" t="s">
        <v>82</v>
      </c>
      <c r="AA27" s="87" t="s">
        <v>83</v>
      </c>
      <c r="AB27" s="35" t="s">
        <v>84</v>
      </c>
      <c r="AC27" s="20"/>
      <c r="AD27" s="20"/>
      <c r="AE27" s="20"/>
      <c r="AF27" s="20"/>
      <c r="AG27" s="20"/>
      <c r="AH27" s="20"/>
      <c r="AI27" s="20"/>
    </row>
    <row r="28" ht="55.5" customHeight="1" spans="1:35">
      <c r="A28" s="20"/>
      <c r="B28" s="20"/>
      <c r="C28" s="14" t="s">
        <v>368</v>
      </c>
      <c r="D28" s="53" t="s">
        <v>369</v>
      </c>
      <c r="E28" s="12" t="s">
        <v>370</v>
      </c>
      <c r="F28" s="26" t="s">
        <v>268</v>
      </c>
      <c r="G28" s="81" t="s">
        <v>371</v>
      </c>
      <c r="H28" s="10">
        <v>18.5</v>
      </c>
      <c r="I28" s="16" t="s">
        <v>372</v>
      </c>
      <c r="J28" s="16" t="s">
        <v>68</v>
      </c>
      <c r="K28" s="12">
        <v>1</v>
      </c>
      <c r="L28" s="26" t="s">
        <v>69</v>
      </c>
      <c r="M28" s="21" t="s">
        <v>153</v>
      </c>
      <c r="N28" s="21" t="s">
        <v>373</v>
      </c>
      <c r="O28" s="16" t="s">
        <v>374</v>
      </c>
      <c r="P28" s="16" t="s">
        <v>375</v>
      </c>
      <c r="Q28" s="26" t="s">
        <v>73</v>
      </c>
      <c r="R28" s="26" t="s">
        <v>74</v>
      </c>
      <c r="S28" s="16" t="s">
        <v>75</v>
      </c>
      <c r="T28" s="16" t="s">
        <v>193</v>
      </c>
      <c r="U28" s="16" t="s">
        <v>133</v>
      </c>
      <c r="V28" s="16" t="s">
        <v>78</v>
      </c>
      <c r="W28" s="16" t="s">
        <v>376</v>
      </c>
      <c r="X28" s="16" t="s">
        <v>315</v>
      </c>
      <c r="Y28" s="26" t="s">
        <v>81</v>
      </c>
      <c r="Z28" s="35" t="s">
        <v>232</v>
      </c>
      <c r="AA28" s="35" t="s">
        <v>232</v>
      </c>
      <c r="AB28" s="35" t="s">
        <v>233</v>
      </c>
      <c r="AC28" s="20"/>
      <c r="AD28" s="20"/>
      <c r="AE28" s="20"/>
      <c r="AF28" s="20"/>
      <c r="AG28" s="20"/>
      <c r="AH28" s="20"/>
      <c r="AI28" s="20"/>
    </row>
    <row r="29" ht="55.5" customHeight="1" spans="1:35">
      <c r="A29" s="20"/>
      <c r="B29" s="20"/>
      <c r="C29" s="20"/>
      <c r="D29" s="20"/>
      <c r="E29" s="12" t="s">
        <v>377</v>
      </c>
      <c r="F29" s="26" t="s">
        <v>268</v>
      </c>
      <c r="G29" s="81" t="s">
        <v>371</v>
      </c>
      <c r="H29" s="10">
        <v>18.5</v>
      </c>
      <c r="I29" s="16" t="s">
        <v>372</v>
      </c>
      <c r="J29" s="16" t="s">
        <v>68</v>
      </c>
      <c r="K29" s="12">
        <v>1</v>
      </c>
      <c r="L29" s="26" t="s">
        <v>69</v>
      </c>
      <c r="M29" s="21" t="s">
        <v>153</v>
      </c>
      <c r="N29" s="21" t="s">
        <v>373</v>
      </c>
      <c r="O29" s="16" t="s">
        <v>374</v>
      </c>
      <c r="P29" s="16" t="s">
        <v>375</v>
      </c>
      <c r="Q29" s="26" t="s">
        <v>73</v>
      </c>
      <c r="R29" s="26" t="s">
        <v>74</v>
      </c>
      <c r="S29" s="16" t="s">
        <v>75</v>
      </c>
      <c r="T29" s="16" t="s">
        <v>193</v>
      </c>
      <c r="U29" s="16" t="s">
        <v>133</v>
      </c>
      <c r="V29" s="16" t="s">
        <v>78</v>
      </c>
      <c r="W29" s="16" t="s">
        <v>376</v>
      </c>
      <c r="X29" s="16" t="s">
        <v>378</v>
      </c>
      <c r="Y29" s="26" t="s">
        <v>93</v>
      </c>
      <c r="Z29" s="35" t="s">
        <v>232</v>
      </c>
      <c r="AA29" s="35" t="s">
        <v>83</v>
      </c>
      <c r="AB29" s="35" t="s">
        <v>233</v>
      </c>
      <c r="AC29" s="20"/>
      <c r="AD29" s="20"/>
      <c r="AE29" s="20"/>
      <c r="AF29" s="20"/>
      <c r="AG29" s="20"/>
      <c r="AH29" s="20"/>
      <c r="AI29" s="20"/>
    </row>
    <row r="30" ht="55.5" customHeight="1" spans="1:35">
      <c r="A30" s="20"/>
      <c r="B30" s="17"/>
      <c r="C30" s="17"/>
      <c r="D30" s="17"/>
      <c r="E30" s="12" t="s">
        <v>379</v>
      </c>
      <c r="F30" s="26" t="s">
        <v>268</v>
      </c>
      <c r="G30" s="81" t="s">
        <v>371</v>
      </c>
      <c r="H30" s="10">
        <v>18.5</v>
      </c>
      <c r="I30" s="16" t="s">
        <v>372</v>
      </c>
      <c r="J30" s="16" t="s">
        <v>68</v>
      </c>
      <c r="K30" s="12">
        <v>1</v>
      </c>
      <c r="L30" s="26" t="s">
        <v>255</v>
      </c>
      <c r="M30" s="21" t="s">
        <v>153</v>
      </c>
      <c r="N30" s="21" t="s">
        <v>373</v>
      </c>
      <c r="O30" s="16" t="s">
        <v>380</v>
      </c>
      <c r="P30" s="16" t="s">
        <v>375</v>
      </c>
      <c r="Q30" s="26" t="s">
        <v>73</v>
      </c>
      <c r="R30" s="26" t="s">
        <v>132</v>
      </c>
      <c r="S30" s="16" t="s">
        <v>75</v>
      </c>
      <c r="T30" s="16" t="s">
        <v>381</v>
      </c>
      <c r="U30" s="16" t="s">
        <v>382</v>
      </c>
      <c r="V30" s="16" t="s">
        <v>78</v>
      </c>
      <c r="W30" s="16" t="s">
        <v>376</v>
      </c>
      <c r="X30" s="16" t="s">
        <v>383</v>
      </c>
      <c r="Y30" s="26" t="s">
        <v>81</v>
      </c>
      <c r="Z30" s="35" t="s">
        <v>232</v>
      </c>
      <c r="AA30" s="35" t="s">
        <v>232</v>
      </c>
      <c r="AB30" s="35" t="s">
        <v>233</v>
      </c>
      <c r="AC30" s="19"/>
      <c r="AD30" s="19"/>
      <c r="AE30" s="19"/>
      <c r="AF30" s="19"/>
      <c r="AG30" s="19"/>
      <c r="AH30" s="19"/>
      <c r="AI30" s="19"/>
    </row>
    <row r="31" ht="37.5" customHeight="1" spans="1:35">
      <c r="A31" s="20"/>
      <c r="B31" s="17"/>
      <c r="C31" s="17"/>
      <c r="D31" s="17"/>
      <c r="E31" s="82" t="s">
        <v>384</v>
      </c>
      <c r="F31" s="26" t="s">
        <v>314</v>
      </c>
      <c r="G31" s="83" t="s">
        <v>385</v>
      </c>
      <c r="H31" s="10">
        <v>5</v>
      </c>
      <c r="I31" s="16" t="s">
        <v>314</v>
      </c>
      <c r="J31" s="16" t="s">
        <v>314</v>
      </c>
      <c r="K31" s="12">
        <v>2</v>
      </c>
      <c r="L31" s="26" t="s">
        <v>314</v>
      </c>
      <c r="M31" s="16" t="s">
        <v>333</v>
      </c>
      <c r="N31" s="16" t="s">
        <v>314</v>
      </c>
      <c r="O31" s="16" t="s">
        <v>314</v>
      </c>
      <c r="P31" s="16" t="s">
        <v>386</v>
      </c>
      <c r="Q31" s="26" t="s">
        <v>314</v>
      </c>
      <c r="R31" s="26" t="s">
        <v>314</v>
      </c>
      <c r="S31" s="16" t="s">
        <v>314</v>
      </c>
      <c r="T31" s="16" t="s">
        <v>314</v>
      </c>
      <c r="U31" s="16" t="s">
        <v>314</v>
      </c>
      <c r="V31" s="16" t="s">
        <v>387</v>
      </c>
      <c r="W31" s="16" t="s">
        <v>314</v>
      </c>
      <c r="X31" s="16" t="s">
        <v>314</v>
      </c>
      <c r="Y31" s="26" t="s">
        <v>81</v>
      </c>
      <c r="Z31" s="16" t="s">
        <v>232</v>
      </c>
      <c r="AA31" s="16" t="s">
        <v>232</v>
      </c>
      <c r="AB31" s="26" t="s">
        <v>314</v>
      </c>
      <c r="AC31" s="26"/>
      <c r="AD31" s="26"/>
      <c r="AE31" s="26"/>
      <c r="AF31" s="26"/>
      <c r="AG31" s="26"/>
      <c r="AH31" s="26"/>
      <c r="AI31" s="26"/>
    </row>
    <row r="32" ht="37.5" customHeight="1" spans="1:35">
      <c r="A32" s="20"/>
      <c r="B32" s="17"/>
      <c r="C32" s="17"/>
      <c r="D32" s="17"/>
      <c r="E32" s="82" t="s">
        <v>384</v>
      </c>
      <c r="F32" s="26" t="s">
        <v>314</v>
      </c>
      <c r="G32" s="83" t="s">
        <v>388</v>
      </c>
      <c r="H32" s="10">
        <v>4.5</v>
      </c>
      <c r="I32" s="16" t="s">
        <v>314</v>
      </c>
      <c r="J32" s="16" t="s">
        <v>314</v>
      </c>
      <c r="K32" s="12">
        <v>2</v>
      </c>
      <c r="L32" s="26" t="s">
        <v>314</v>
      </c>
      <c r="M32" s="16" t="s">
        <v>333</v>
      </c>
      <c r="N32" s="16" t="s">
        <v>314</v>
      </c>
      <c r="O32" s="16" t="s">
        <v>314</v>
      </c>
      <c r="P32" s="16" t="s">
        <v>389</v>
      </c>
      <c r="Q32" s="26" t="s">
        <v>314</v>
      </c>
      <c r="R32" s="26" t="s">
        <v>314</v>
      </c>
      <c r="S32" s="16" t="s">
        <v>314</v>
      </c>
      <c r="T32" s="16" t="s">
        <v>314</v>
      </c>
      <c r="U32" s="16" t="s">
        <v>314</v>
      </c>
      <c r="V32" s="16" t="s">
        <v>314</v>
      </c>
      <c r="W32" s="16" t="s">
        <v>314</v>
      </c>
      <c r="X32" s="16" t="s">
        <v>314</v>
      </c>
      <c r="Y32" s="26" t="s">
        <v>81</v>
      </c>
      <c r="Z32" s="16" t="s">
        <v>232</v>
      </c>
      <c r="AA32" s="16" t="s">
        <v>232</v>
      </c>
      <c r="AB32" s="26" t="s">
        <v>314</v>
      </c>
      <c r="AC32" s="26"/>
      <c r="AD32" s="26"/>
      <c r="AE32" s="26"/>
      <c r="AF32" s="26"/>
      <c r="AG32" s="26"/>
      <c r="AH32" s="26"/>
      <c r="AI32" s="26"/>
    </row>
    <row r="33" ht="37.5" customHeight="1" spans="1:35">
      <c r="A33" s="14"/>
      <c r="B33" s="84"/>
      <c r="C33" s="84"/>
      <c r="D33" s="15"/>
      <c r="E33" s="82" t="s">
        <v>384</v>
      </c>
      <c r="F33" s="26" t="s">
        <v>314</v>
      </c>
      <c r="G33" s="83" t="s">
        <v>390</v>
      </c>
      <c r="H33" s="10">
        <v>4.5</v>
      </c>
      <c r="I33" s="16" t="s">
        <v>314</v>
      </c>
      <c r="J33" s="16" t="s">
        <v>314</v>
      </c>
      <c r="K33" s="12">
        <v>2</v>
      </c>
      <c r="L33" s="26" t="s">
        <v>314</v>
      </c>
      <c r="M33" s="16" t="s">
        <v>333</v>
      </c>
      <c r="N33" s="16" t="s">
        <v>314</v>
      </c>
      <c r="O33" s="16" t="s">
        <v>314</v>
      </c>
      <c r="P33" s="16" t="s">
        <v>391</v>
      </c>
      <c r="Q33" s="26" t="s">
        <v>314</v>
      </c>
      <c r="R33" s="26" t="s">
        <v>314</v>
      </c>
      <c r="S33" s="16" t="s">
        <v>314</v>
      </c>
      <c r="T33" s="16" t="s">
        <v>314</v>
      </c>
      <c r="U33" s="16" t="s">
        <v>314</v>
      </c>
      <c r="V33" s="16" t="s">
        <v>314</v>
      </c>
      <c r="W33" s="16" t="s">
        <v>314</v>
      </c>
      <c r="X33" s="16" t="s">
        <v>314</v>
      </c>
      <c r="Y33" s="26" t="s">
        <v>81</v>
      </c>
      <c r="Z33" s="16" t="s">
        <v>232</v>
      </c>
      <c r="AA33" s="16" t="s">
        <v>232</v>
      </c>
      <c r="AB33" s="26" t="s">
        <v>314</v>
      </c>
      <c r="AC33" s="26"/>
      <c r="AD33" s="26"/>
      <c r="AE33" s="26"/>
      <c r="AF33" s="26"/>
      <c r="AG33" s="26"/>
      <c r="AH33" s="26"/>
      <c r="AI33" s="26"/>
    </row>
    <row r="34" ht="37.5" customHeight="1" spans="1:35">
      <c r="A34" s="14"/>
      <c r="B34" s="84"/>
      <c r="C34" s="84"/>
      <c r="D34" s="15"/>
      <c r="E34" s="82" t="s">
        <v>384</v>
      </c>
      <c r="F34" s="26" t="s">
        <v>314</v>
      </c>
      <c r="G34" s="83" t="s">
        <v>392</v>
      </c>
      <c r="H34" s="10">
        <v>4.5</v>
      </c>
      <c r="I34" s="16" t="s">
        <v>314</v>
      </c>
      <c r="J34" s="16" t="s">
        <v>314</v>
      </c>
      <c r="K34" s="12">
        <v>2</v>
      </c>
      <c r="L34" s="26" t="s">
        <v>314</v>
      </c>
      <c r="M34" s="16" t="s">
        <v>333</v>
      </c>
      <c r="N34" s="16" t="s">
        <v>314</v>
      </c>
      <c r="O34" s="16" t="s">
        <v>314</v>
      </c>
      <c r="P34" s="16" t="s">
        <v>393</v>
      </c>
      <c r="Q34" s="26" t="s">
        <v>314</v>
      </c>
      <c r="R34" s="26" t="s">
        <v>314</v>
      </c>
      <c r="S34" s="16" t="s">
        <v>314</v>
      </c>
      <c r="T34" s="16" t="s">
        <v>314</v>
      </c>
      <c r="U34" s="16" t="s">
        <v>314</v>
      </c>
      <c r="V34" s="16" t="s">
        <v>314</v>
      </c>
      <c r="W34" s="16" t="s">
        <v>314</v>
      </c>
      <c r="X34" s="16" t="s">
        <v>314</v>
      </c>
      <c r="Y34" s="26" t="s">
        <v>81</v>
      </c>
      <c r="Z34" s="16" t="s">
        <v>232</v>
      </c>
      <c r="AA34" s="16" t="s">
        <v>232</v>
      </c>
      <c r="AB34" s="26" t="s">
        <v>314</v>
      </c>
      <c r="AC34" s="26"/>
      <c r="AD34" s="26"/>
      <c r="AE34" s="26"/>
      <c r="AF34" s="26"/>
      <c r="AG34" s="26"/>
      <c r="AH34" s="26"/>
      <c r="AI34" s="26"/>
    </row>
    <row r="35" ht="30" customHeight="1" spans="1:35">
      <c r="A35" s="22" t="s">
        <v>10</v>
      </c>
      <c r="B35" s="23" t="s">
        <v>10</v>
      </c>
      <c r="C35" s="23" t="s">
        <v>10</v>
      </c>
      <c r="D35" s="23" t="s">
        <v>10</v>
      </c>
      <c r="E35" s="23" t="s">
        <v>10</v>
      </c>
      <c r="F35" s="23" t="s">
        <v>10</v>
      </c>
      <c r="G35" s="85" t="s">
        <v>10</v>
      </c>
      <c r="H35" s="23" t="s">
        <v>10</v>
      </c>
      <c r="I35" s="23" t="s">
        <v>10</v>
      </c>
      <c r="J35" s="75" t="s">
        <v>183</v>
      </c>
      <c r="K35" s="28">
        <v>35</v>
      </c>
      <c r="L35" s="29" t="s">
        <v>10</v>
      </c>
      <c r="M35" s="30" t="s">
        <v>10</v>
      </c>
      <c r="N35" s="74" t="s">
        <v>10</v>
      </c>
      <c r="O35" s="29" t="s">
        <v>10</v>
      </c>
      <c r="P35" s="29" t="s">
        <v>10</v>
      </c>
      <c r="Q35" s="29" t="s">
        <v>10</v>
      </c>
      <c r="R35" s="29" t="s">
        <v>10</v>
      </c>
      <c r="S35" s="29" t="s">
        <v>10</v>
      </c>
      <c r="T35" s="29" t="s">
        <v>10</v>
      </c>
      <c r="U35" s="23" t="s">
        <v>10</v>
      </c>
      <c r="V35" s="23" t="s">
        <v>10</v>
      </c>
      <c r="W35" s="23" t="s">
        <v>10</v>
      </c>
      <c r="X35" s="23" t="s">
        <v>10</v>
      </c>
      <c r="Y35" s="37" t="s">
        <v>10</v>
      </c>
      <c r="Z35" s="55" t="s">
        <v>10</v>
      </c>
      <c r="AA35" s="55" t="s">
        <v>10</v>
      </c>
      <c r="AB35" s="55" t="s">
        <v>10</v>
      </c>
      <c r="AC35" s="37" t="s">
        <v>10</v>
      </c>
      <c r="AD35" s="37" t="s">
        <v>10</v>
      </c>
      <c r="AE35" s="37" t="s">
        <v>10</v>
      </c>
      <c r="AF35" s="37" t="s">
        <v>10</v>
      </c>
      <c r="AG35" s="37" t="s">
        <v>10</v>
      </c>
      <c r="AH35" s="37" t="s">
        <v>10</v>
      </c>
      <c r="AI35" s="37" t="s">
        <v>10</v>
      </c>
    </row>
    <row r="36" ht="237" customHeight="1" spans="1:35">
      <c r="A36" s="25" t="s">
        <v>394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13"/>
      <c r="AG36" s="13"/>
      <c r="AH36" s="13"/>
      <c r="AI36" s="13"/>
    </row>
    <row r="37" spans="1:35">
      <c r="A37" s="72"/>
      <c r="B37" s="72"/>
      <c r="C37" s="72"/>
      <c r="D37" s="72"/>
      <c r="E37" s="72"/>
      <c r="F37" s="72"/>
      <c r="G37" s="86"/>
      <c r="H37" s="72"/>
      <c r="I37" s="72"/>
      <c r="J37" s="72"/>
      <c r="K37" s="77"/>
      <c r="L37" s="72"/>
      <c r="M37" s="72"/>
      <c r="N37" s="63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63"/>
      <c r="AA37" s="63"/>
      <c r="AB37" s="63"/>
      <c r="AC37" s="72"/>
      <c r="AD37" s="72"/>
      <c r="AE37" s="72"/>
      <c r="AF37" s="72"/>
      <c r="AG37" s="72"/>
      <c r="AH37" s="72"/>
      <c r="AI37" s="72"/>
    </row>
  </sheetData>
  <mergeCells count="28">
    <mergeCell ref="A1:AI1"/>
    <mergeCell ref="A2:W2"/>
    <mergeCell ref="X2:AI2"/>
    <mergeCell ref="A36:AI36"/>
    <mergeCell ref="A4:A32"/>
    <mergeCell ref="B4:B32"/>
    <mergeCell ref="C4:C27"/>
    <mergeCell ref="C28:C32"/>
    <mergeCell ref="D4:D5"/>
    <mergeCell ref="D6:D7"/>
    <mergeCell ref="D8:D9"/>
    <mergeCell ref="D10:D11"/>
    <mergeCell ref="D12:D13"/>
    <mergeCell ref="D14:D15"/>
    <mergeCell ref="D16:D17"/>
    <mergeCell ref="D18:D19"/>
    <mergeCell ref="D20:D21"/>
    <mergeCell ref="D22:D23"/>
    <mergeCell ref="D24:D25"/>
    <mergeCell ref="D26:D27"/>
    <mergeCell ref="D28:D32"/>
    <mergeCell ref="AC4:AC30"/>
    <mergeCell ref="AD4:AD30"/>
    <mergeCell ref="AE4:AE30"/>
    <mergeCell ref="AF4:AF30"/>
    <mergeCell ref="AG4:AG30"/>
    <mergeCell ref="AH4:AH30"/>
    <mergeCell ref="AI4:AI30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小㘵-平山二期（第二批）(标段三）">
    <tabColor rgb="FFFFFFFF"/>
  </sheetPr>
  <dimension ref="A1:AI28"/>
  <sheetViews>
    <sheetView workbookViewId="0">
      <selection activeCell="A1" sqref="$A1:$XFD1048576"/>
    </sheetView>
  </sheetViews>
  <sheetFormatPr defaultColWidth="8.81904761904762" defaultRowHeight="12.75"/>
  <cols>
    <col min="1" max="4" width="7.72380952380952" style="72" customWidth="1"/>
    <col min="5" max="5" width="13.7238095238095" style="72" customWidth="1"/>
    <col min="6" max="6" width="8.90476190476191" style="72" customWidth="1"/>
    <col min="7" max="7" width="21.7238095238095" style="63" customWidth="1"/>
    <col min="8" max="8" width="6.45714285714286" style="72" customWidth="1"/>
    <col min="9" max="10" width="7.72380952380952" style="72" customWidth="1"/>
    <col min="11" max="11" width="5.72380952380952" style="72" customWidth="1"/>
    <col min="12" max="12" width="9.72380952380952" style="72" customWidth="1"/>
    <col min="13" max="13" width="6.72380952380952" style="72" customWidth="1"/>
    <col min="14" max="14" width="9.72380952380952" style="63" customWidth="1"/>
    <col min="15" max="15" width="9.72380952380952" style="72" customWidth="1"/>
    <col min="16" max="16" width="7.72380952380952" style="72" customWidth="1"/>
    <col min="17" max="19" width="5.72380952380952" style="72" customWidth="1"/>
    <col min="20" max="20" width="8.72380952380952" style="72" customWidth="1"/>
    <col min="21" max="21" width="9.72380952380952" style="72" customWidth="1"/>
    <col min="22" max="22" width="8.72380952380952" style="72" customWidth="1"/>
    <col min="23" max="23" width="9.72380952380952" style="72" customWidth="1"/>
    <col min="24" max="24" width="14.7238095238095" style="72" customWidth="1"/>
    <col min="25" max="25" width="17.7238095238095" style="72" customWidth="1"/>
    <col min="26" max="26" width="15.7238095238095" style="72" customWidth="1"/>
    <col min="27" max="27" width="11.7238095238095" style="72" customWidth="1"/>
    <col min="28" max="28" width="9.72380952380952" style="72" customWidth="1"/>
    <col min="29" max="33" width="14.7238095238095" style="72" customWidth="1"/>
    <col min="34" max="35" width="8.72380952380952" style="72" customWidth="1"/>
    <col min="36" max="16384" width="8.81904761904762" style="5"/>
  </cols>
  <sheetData>
    <row r="1" ht="19.9" customHeight="1" spans="1:35">
      <c r="A1" s="6" t="s">
        <v>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</row>
    <row r="2" ht="19.9" customHeight="1" spans="1:35">
      <c r="A2" s="8" t="s">
        <v>23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31" t="s">
        <v>24</v>
      </c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</row>
    <row r="3" ht="48" spans="1:35">
      <c r="A3" s="9" t="s">
        <v>25</v>
      </c>
      <c r="B3" s="10" t="s">
        <v>26</v>
      </c>
      <c r="C3" s="10" t="s">
        <v>27</v>
      </c>
      <c r="D3" s="10" t="s">
        <v>28</v>
      </c>
      <c r="E3" s="10" t="s">
        <v>29</v>
      </c>
      <c r="F3" s="10" t="s">
        <v>30</v>
      </c>
      <c r="G3" s="41" t="s">
        <v>31</v>
      </c>
      <c r="H3" s="10" t="s">
        <v>32</v>
      </c>
      <c r="I3" s="26" t="s">
        <v>33</v>
      </c>
      <c r="J3" s="26" t="s">
        <v>34</v>
      </c>
      <c r="K3" s="26" t="s">
        <v>35</v>
      </c>
      <c r="L3" s="26" t="s">
        <v>36</v>
      </c>
      <c r="M3" s="26" t="s">
        <v>37</v>
      </c>
      <c r="N3" s="35" t="s">
        <v>395</v>
      </c>
      <c r="O3" s="26" t="s">
        <v>39</v>
      </c>
      <c r="P3" s="26" t="s">
        <v>40</v>
      </c>
      <c r="Q3" s="26" t="s">
        <v>41</v>
      </c>
      <c r="R3" s="26" t="s">
        <v>42</v>
      </c>
      <c r="S3" s="26" t="s">
        <v>43</v>
      </c>
      <c r="T3" s="26" t="s">
        <v>44</v>
      </c>
      <c r="U3" s="26" t="s">
        <v>45</v>
      </c>
      <c r="V3" s="26" t="s">
        <v>46</v>
      </c>
      <c r="W3" s="26" t="s">
        <v>185</v>
      </c>
      <c r="X3" s="26" t="s">
        <v>48</v>
      </c>
      <c r="Y3" s="26" t="s">
        <v>49</v>
      </c>
      <c r="Z3" s="26" t="s">
        <v>50</v>
      </c>
      <c r="AA3" s="26" t="s">
        <v>51</v>
      </c>
      <c r="AB3" s="26" t="s">
        <v>52</v>
      </c>
      <c r="AC3" s="26" t="s">
        <v>53</v>
      </c>
      <c r="AD3" s="26" t="s">
        <v>54</v>
      </c>
      <c r="AE3" s="26" t="s">
        <v>55</v>
      </c>
      <c r="AF3" s="26" t="s">
        <v>56</v>
      </c>
      <c r="AG3" s="26" t="s">
        <v>57</v>
      </c>
      <c r="AH3" s="26" t="s">
        <v>246</v>
      </c>
      <c r="AI3" s="26" t="s">
        <v>59</v>
      </c>
    </row>
    <row r="4" ht="55.5" customHeight="1" spans="1:35">
      <c r="A4" s="14" t="s">
        <v>345</v>
      </c>
      <c r="B4" s="14" t="s">
        <v>396</v>
      </c>
      <c r="C4" s="9" t="s">
        <v>397</v>
      </c>
      <c r="D4" s="11" t="s">
        <v>398</v>
      </c>
      <c r="E4" s="10" t="s">
        <v>348</v>
      </c>
      <c r="F4" s="10" t="s">
        <v>309</v>
      </c>
      <c r="G4" s="12" t="s">
        <v>399</v>
      </c>
      <c r="H4" s="10">
        <v>46.15</v>
      </c>
      <c r="I4" s="16" t="s">
        <v>79</v>
      </c>
      <c r="J4" s="16" t="s">
        <v>68</v>
      </c>
      <c r="K4" s="12">
        <v>1</v>
      </c>
      <c r="L4" s="26" t="s">
        <v>69</v>
      </c>
      <c r="M4" s="16" t="s">
        <v>153</v>
      </c>
      <c r="N4" s="21" t="s">
        <v>129</v>
      </c>
      <c r="O4" s="16" t="s">
        <v>312</v>
      </c>
      <c r="P4" s="16" t="s">
        <v>400</v>
      </c>
      <c r="Q4" s="26" t="s">
        <v>73</v>
      </c>
      <c r="R4" s="26" t="s">
        <v>74</v>
      </c>
      <c r="S4" s="16" t="s">
        <v>75</v>
      </c>
      <c r="T4" s="16" t="s">
        <v>193</v>
      </c>
      <c r="U4" s="16" t="s">
        <v>133</v>
      </c>
      <c r="V4" s="16" t="s">
        <v>78</v>
      </c>
      <c r="W4" s="16" t="s">
        <v>314</v>
      </c>
      <c r="X4" s="16" t="s">
        <v>315</v>
      </c>
      <c r="Y4" s="26" t="s">
        <v>81</v>
      </c>
      <c r="Z4" s="26" t="s">
        <v>82</v>
      </c>
      <c r="AA4" s="26" t="s">
        <v>83</v>
      </c>
      <c r="AB4" s="26" t="s">
        <v>401</v>
      </c>
      <c r="AC4" s="33" t="s">
        <v>194</v>
      </c>
      <c r="AD4" s="33" t="s">
        <v>86</v>
      </c>
      <c r="AE4" s="33" t="s">
        <v>87</v>
      </c>
      <c r="AF4" s="33" t="s">
        <v>88</v>
      </c>
      <c r="AG4" s="33" t="s">
        <v>89</v>
      </c>
      <c r="AH4" s="33" t="s">
        <v>90</v>
      </c>
      <c r="AI4" s="33" t="s">
        <v>91</v>
      </c>
    </row>
    <row r="5" ht="55.5" customHeight="1" spans="1:35">
      <c r="A5" s="20"/>
      <c r="B5" s="20"/>
      <c r="C5" s="34"/>
      <c r="D5" s="34"/>
      <c r="E5" s="10" t="s">
        <v>316</v>
      </c>
      <c r="F5" s="10" t="s">
        <v>309</v>
      </c>
      <c r="G5" s="12" t="s">
        <v>399</v>
      </c>
      <c r="H5" s="10">
        <v>46.15</v>
      </c>
      <c r="I5" s="16" t="s">
        <v>79</v>
      </c>
      <c r="J5" s="16" t="s">
        <v>68</v>
      </c>
      <c r="K5" s="12">
        <v>1</v>
      </c>
      <c r="L5" s="26" t="s">
        <v>69</v>
      </c>
      <c r="M5" s="16" t="s">
        <v>153</v>
      </c>
      <c r="N5" s="21">
        <v>4400</v>
      </c>
      <c r="O5" s="16" t="s">
        <v>312</v>
      </c>
      <c r="P5" s="16" t="s">
        <v>400</v>
      </c>
      <c r="Q5" s="26" t="s">
        <v>73</v>
      </c>
      <c r="R5" s="26" t="s">
        <v>74</v>
      </c>
      <c r="S5" s="16" t="s">
        <v>75</v>
      </c>
      <c r="T5" s="16" t="s">
        <v>193</v>
      </c>
      <c r="U5" s="16" t="s">
        <v>133</v>
      </c>
      <c r="V5" s="16" t="s">
        <v>78</v>
      </c>
      <c r="W5" s="16" t="s">
        <v>314</v>
      </c>
      <c r="X5" s="16" t="s">
        <v>315</v>
      </c>
      <c r="Y5" s="26" t="s">
        <v>93</v>
      </c>
      <c r="Z5" s="26" t="s">
        <v>82</v>
      </c>
      <c r="AA5" s="26" t="s">
        <v>83</v>
      </c>
      <c r="AB5" s="26" t="s">
        <v>401</v>
      </c>
      <c r="AC5" s="34"/>
      <c r="AD5" s="34"/>
      <c r="AE5" s="34"/>
      <c r="AF5" s="34"/>
      <c r="AG5" s="34"/>
      <c r="AH5" s="34"/>
      <c r="AI5" s="34"/>
    </row>
    <row r="6" ht="55.5" customHeight="1" spans="1:35">
      <c r="A6" s="20"/>
      <c r="B6" s="20"/>
      <c r="C6" s="34"/>
      <c r="D6" s="11" t="s">
        <v>402</v>
      </c>
      <c r="E6" s="10" t="s">
        <v>348</v>
      </c>
      <c r="F6" s="10" t="s">
        <v>309</v>
      </c>
      <c r="G6" s="12" t="s">
        <v>399</v>
      </c>
      <c r="H6" s="10">
        <v>46.15</v>
      </c>
      <c r="I6" s="16" t="s">
        <v>79</v>
      </c>
      <c r="J6" s="16" t="s">
        <v>68</v>
      </c>
      <c r="K6" s="12">
        <v>1</v>
      </c>
      <c r="L6" s="26" t="s">
        <v>69</v>
      </c>
      <c r="M6" s="16" t="s">
        <v>153</v>
      </c>
      <c r="N6" s="21">
        <v>4400</v>
      </c>
      <c r="O6" s="16" t="s">
        <v>312</v>
      </c>
      <c r="P6" s="16" t="s">
        <v>400</v>
      </c>
      <c r="Q6" s="26" t="s">
        <v>73</v>
      </c>
      <c r="R6" s="26" t="s">
        <v>74</v>
      </c>
      <c r="S6" s="16" t="s">
        <v>75</v>
      </c>
      <c r="T6" s="16" t="s">
        <v>193</v>
      </c>
      <c r="U6" s="16" t="s">
        <v>133</v>
      </c>
      <c r="V6" s="16" t="s">
        <v>78</v>
      </c>
      <c r="W6" s="16" t="s">
        <v>314</v>
      </c>
      <c r="X6" s="16" t="s">
        <v>315</v>
      </c>
      <c r="Y6" s="26" t="s">
        <v>81</v>
      </c>
      <c r="Z6" s="26" t="s">
        <v>82</v>
      </c>
      <c r="AA6" s="26" t="s">
        <v>83</v>
      </c>
      <c r="AB6" s="26" t="s">
        <v>401</v>
      </c>
      <c r="AC6" s="34"/>
      <c r="AD6" s="34"/>
      <c r="AE6" s="34"/>
      <c r="AF6" s="34"/>
      <c r="AG6" s="34"/>
      <c r="AH6" s="34"/>
      <c r="AI6" s="34"/>
    </row>
    <row r="7" ht="55.5" customHeight="1" spans="1:35">
      <c r="A7" s="20"/>
      <c r="B7" s="20"/>
      <c r="C7" s="34"/>
      <c r="D7" s="34"/>
      <c r="E7" s="10" t="s">
        <v>316</v>
      </c>
      <c r="F7" s="10" t="s">
        <v>309</v>
      </c>
      <c r="G7" s="12" t="s">
        <v>399</v>
      </c>
      <c r="H7" s="10">
        <v>46.15</v>
      </c>
      <c r="I7" s="16" t="s">
        <v>79</v>
      </c>
      <c r="J7" s="16" t="s">
        <v>68</v>
      </c>
      <c r="K7" s="12">
        <v>1</v>
      </c>
      <c r="L7" s="26" t="s">
        <v>69</v>
      </c>
      <c r="M7" s="16" t="s">
        <v>153</v>
      </c>
      <c r="N7" s="21">
        <v>4400</v>
      </c>
      <c r="O7" s="16" t="s">
        <v>312</v>
      </c>
      <c r="P7" s="16" t="s">
        <v>400</v>
      </c>
      <c r="Q7" s="26" t="s">
        <v>73</v>
      </c>
      <c r="R7" s="26" t="s">
        <v>74</v>
      </c>
      <c r="S7" s="16" t="s">
        <v>75</v>
      </c>
      <c r="T7" s="16" t="s">
        <v>193</v>
      </c>
      <c r="U7" s="16" t="s">
        <v>133</v>
      </c>
      <c r="V7" s="16" t="s">
        <v>78</v>
      </c>
      <c r="W7" s="16" t="s">
        <v>314</v>
      </c>
      <c r="X7" s="16" t="s">
        <v>315</v>
      </c>
      <c r="Y7" s="26" t="s">
        <v>93</v>
      </c>
      <c r="Z7" s="26" t="s">
        <v>82</v>
      </c>
      <c r="AA7" s="26" t="s">
        <v>83</v>
      </c>
      <c r="AB7" s="26" t="s">
        <v>401</v>
      </c>
      <c r="AC7" s="34"/>
      <c r="AD7" s="34"/>
      <c r="AE7" s="34"/>
      <c r="AF7" s="34"/>
      <c r="AG7" s="34"/>
      <c r="AH7" s="34"/>
      <c r="AI7" s="34"/>
    </row>
    <row r="8" ht="55.5" customHeight="1" spans="1:35">
      <c r="A8" s="20"/>
      <c r="B8" s="20"/>
      <c r="C8" s="34"/>
      <c r="D8" s="11" t="s">
        <v>403</v>
      </c>
      <c r="E8" s="10" t="s">
        <v>348</v>
      </c>
      <c r="F8" s="10" t="s">
        <v>309</v>
      </c>
      <c r="G8" s="12" t="s">
        <v>399</v>
      </c>
      <c r="H8" s="10">
        <v>46.15</v>
      </c>
      <c r="I8" s="16" t="s">
        <v>79</v>
      </c>
      <c r="J8" s="16" t="s">
        <v>68</v>
      </c>
      <c r="K8" s="12">
        <v>1</v>
      </c>
      <c r="L8" s="26" t="s">
        <v>69</v>
      </c>
      <c r="M8" s="16" t="s">
        <v>153</v>
      </c>
      <c r="N8" s="21">
        <v>4400</v>
      </c>
      <c r="O8" s="16" t="s">
        <v>312</v>
      </c>
      <c r="P8" s="16" t="s">
        <v>400</v>
      </c>
      <c r="Q8" s="26" t="s">
        <v>73</v>
      </c>
      <c r="R8" s="26" t="s">
        <v>74</v>
      </c>
      <c r="S8" s="16" t="s">
        <v>75</v>
      </c>
      <c r="T8" s="16" t="s">
        <v>193</v>
      </c>
      <c r="U8" s="16" t="s">
        <v>133</v>
      </c>
      <c r="V8" s="16" t="s">
        <v>78</v>
      </c>
      <c r="W8" s="16" t="s">
        <v>314</v>
      </c>
      <c r="X8" s="16" t="s">
        <v>315</v>
      </c>
      <c r="Y8" s="26" t="s">
        <v>81</v>
      </c>
      <c r="Z8" s="26" t="s">
        <v>82</v>
      </c>
      <c r="AA8" s="26" t="s">
        <v>83</v>
      </c>
      <c r="AB8" s="26" t="s">
        <v>401</v>
      </c>
      <c r="AC8" s="34"/>
      <c r="AD8" s="34"/>
      <c r="AE8" s="34"/>
      <c r="AF8" s="34"/>
      <c r="AG8" s="34"/>
      <c r="AH8" s="34"/>
      <c r="AI8" s="34"/>
    </row>
    <row r="9" ht="55.5" customHeight="1" spans="1:35">
      <c r="A9" s="20"/>
      <c r="B9" s="20"/>
      <c r="C9" s="34"/>
      <c r="D9" s="34"/>
      <c r="E9" s="10" t="s">
        <v>316</v>
      </c>
      <c r="F9" s="10" t="s">
        <v>309</v>
      </c>
      <c r="G9" s="12" t="s">
        <v>399</v>
      </c>
      <c r="H9" s="10">
        <v>46.15</v>
      </c>
      <c r="I9" s="16" t="s">
        <v>79</v>
      </c>
      <c r="J9" s="16" t="s">
        <v>68</v>
      </c>
      <c r="K9" s="12">
        <v>1</v>
      </c>
      <c r="L9" s="26" t="s">
        <v>69</v>
      </c>
      <c r="M9" s="16" t="s">
        <v>153</v>
      </c>
      <c r="N9" s="21">
        <v>4400</v>
      </c>
      <c r="O9" s="16" t="s">
        <v>312</v>
      </c>
      <c r="P9" s="16" t="s">
        <v>400</v>
      </c>
      <c r="Q9" s="26" t="s">
        <v>73</v>
      </c>
      <c r="R9" s="26" t="s">
        <v>74</v>
      </c>
      <c r="S9" s="16" t="s">
        <v>75</v>
      </c>
      <c r="T9" s="16" t="s">
        <v>193</v>
      </c>
      <c r="U9" s="16" t="s">
        <v>133</v>
      </c>
      <c r="V9" s="16" t="s">
        <v>78</v>
      </c>
      <c r="W9" s="16" t="s">
        <v>314</v>
      </c>
      <c r="X9" s="16" t="s">
        <v>315</v>
      </c>
      <c r="Y9" s="26" t="s">
        <v>93</v>
      </c>
      <c r="Z9" s="26" t="s">
        <v>82</v>
      </c>
      <c r="AA9" s="26" t="s">
        <v>83</v>
      </c>
      <c r="AB9" s="26" t="s">
        <v>401</v>
      </c>
      <c r="AC9" s="34"/>
      <c r="AD9" s="34"/>
      <c r="AE9" s="34"/>
      <c r="AF9" s="34"/>
      <c r="AG9" s="34"/>
      <c r="AH9" s="34"/>
      <c r="AI9" s="34"/>
    </row>
    <row r="10" ht="55.5" customHeight="1" spans="1:35">
      <c r="A10" s="20"/>
      <c r="B10" s="20"/>
      <c r="C10" s="34"/>
      <c r="D10" s="11" t="s">
        <v>404</v>
      </c>
      <c r="E10" s="10" t="s">
        <v>348</v>
      </c>
      <c r="F10" s="10" t="s">
        <v>309</v>
      </c>
      <c r="G10" s="12" t="s">
        <v>399</v>
      </c>
      <c r="H10" s="10">
        <v>46.15</v>
      </c>
      <c r="I10" s="16" t="s">
        <v>79</v>
      </c>
      <c r="J10" s="16" t="s">
        <v>68</v>
      </c>
      <c r="K10" s="12">
        <v>1</v>
      </c>
      <c r="L10" s="26" t="s">
        <v>69</v>
      </c>
      <c r="M10" s="16" t="s">
        <v>153</v>
      </c>
      <c r="N10" s="21">
        <v>4400</v>
      </c>
      <c r="O10" s="16" t="s">
        <v>312</v>
      </c>
      <c r="P10" s="16" t="s">
        <v>400</v>
      </c>
      <c r="Q10" s="26" t="s">
        <v>73</v>
      </c>
      <c r="R10" s="26" t="s">
        <v>74</v>
      </c>
      <c r="S10" s="16" t="s">
        <v>75</v>
      </c>
      <c r="T10" s="16" t="s">
        <v>193</v>
      </c>
      <c r="U10" s="16" t="s">
        <v>133</v>
      </c>
      <c r="V10" s="16" t="s">
        <v>78</v>
      </c>
      <c r="W10" s="16" t="s">
        <v>314</v>
      </c>
      <c r="X10" s="16" t="s">
        <v>315</v>
      </c>
      <c r="Y10" s="26" t="s">
        <v>81</v>
      </c>
      <c r="Z10" s="26" t="s">
        <v>82</v>
      </c>
      <c r="AA10" s="26" t="s">
        <v>83</v>
      </c>
      <c r="AB10" s="26" t="s">
        <v>401</v>
      </c>
      <c r="AC10" s="34"/>
      <c r="AD10" s="34"/>
      <c r="AE10" s="34"/>
      <c r="AF10" s="34"/>
      <c r="AG10" s="34"/>
      <c r="AH10" s="34"/>
      <c r="AI10" s="34"/>
    </row>
    <row r="11" ht="55.5" customHeight="1" spans="1:35">
      <c r="A11" s="20"/>
      <c r="B11" s="20"/>
      <c r="C11" s="34"/>
      <c r="D11" s="34"/>
      <c r="E11" s="10" t="s">
        <v>316</v>
      </c>
      <c r="F11" s="10" t="s">
        <v>309</v>
      </c>
      <c r="G11" s="12" t="s">
        <v>399</v>
      </c>
      <c r="H11" s="10">
        <v>46.15</v>
      </c>
      <c r="I11" s="16" t="s">
        <v>79</v>
      </c>
      <c r="J11" s="16" t="s">
        <v>68</v>
      </c>
      <c r="K11" s="12">
        <v>1</v>
      </c>
      <c r="L11" s="26" t="s">
        <v>69</v>
      </c>
      <c r="M11" s="16" t="s">
        <v>153</v>
      </c>
      <c r="N11" s="21">
        <v>4400</v>
      </c>
      <c r="O11" s="16" t="s">
        <v>312</v>
      </c>
      <c r="P11" s="16" t="s">
        <v>400</v>
      </c>
      <c r="Q11" s="26" t="s">
        <v>73</v>
      </c>
      <c r="R11" s="26" t="s">
        <v>74</v>
      </c>
      <c r="S11" s="16" t="s">
        <v>75</v>
      </c>
      <c r="T11" s="16" t="s">
        <v>193</v>
      </c>
      <c r="U11" s="16" t="s">
        <v>133</v>
      </c>
      <c r="V11" s="16" t="s">
        <v>78</v>
      </c>
      <c r="W11" s="16" t="s">
        <v>314</v>
      </c>
      <c r="X11" s="16" t="s">
        <v>315</v>
      </c>
      <c r="Y11" s="26" t="s">
        <v>93</v>
      </c>
      <c r="Z11" s="26" t="s">
        <v>82</v>
      </c>
      <c r="AA11" s="26" t="s">
        <v>83</v>
      </c>
      <c r="AB11" s="26" t="s">
        <v>401</v>
      </c>
      <c r="AC11" s="34"/>
      <c r="AD11" s="34"/>
      <c r="AE11" s="34"/>
      <c r="AF11" s="34"/>
      <c r="AG11" s="34"/>
      <c r="AH11" s="34"/>
      <c r="AI11" s="34"/>
    </row>
    <row r="12" ht="55.5" customHeight="1" spans="1:35">
      <c r="A12" s="20"/>
      <c r="B12" s="20"/>
      <c r="C12" s="34"/>
      <c r="D12" s="11" t="s">
        <v>405</v>
      </c>
      <c r="E12" s="10" t="s">
        <v>348</v>
      </c>
      <c r="F12" s="10" t="s">
        <v>309</v>
      </c>
      <c r="G12" s="12" t="s">
        <v>399</v>
      </c>
      <c r="H12" s="10">
        <v>46.15</v>
      </c>
      <c r="I12" s="16" t="s">
        <v>79</v>
      </c>
      <c r="J12" s="16" t="s">
        <v>68</v>
      </c>
      <c r="K12" s="12">
        <v>1</v>
      </c>
      <c r="L12" s="26" t="s">
        <v>69</v>
      </c>
      <c r="M12" s="16" t="s">
        <v>153</v>
      </c>
      <c r="N12" s="21">
        <v>4400</v>
      </c>
      <c r="O12" s="16" t="s">
        <v>312</v>
      </c>
      <c r="P12" s="16" t="s">
        <v>400</v>
      </c>
      <c r="Q12" s="26" t="s">
        <v>73</v>
      </c>
      <c r="R12" s="26" t="s">
        <v>74</v>
      </c>
      <c r="S12" s="16" t="s">
        <v>75</v>
      </c>
      <c r="T12" s="16" t="s">
        <v>193</v>
      </c>
      <c r="U12" s="16" t="s">
        <v>133</v>
      </c>
      <c r="V12" s="16" t="s">
        <v>78</v>
      </c>
      <c r="W12" s="16" t="s">
        <v>314</v>
      </c>
      <c r="X12" s="16" t="s">
        <v>315</v>
      </c>
      <c r="Y12" s="26" t="s">
        <v>81</v>
      </c>
      <c r="Z12" s="26" t="s">
        <v>82</v>
      </c>
      <c r="AA12" s="26" t="s">
        <v>83</v>
      </c>
      <c r="AB12" s="26" t="s">
        <v>401</v>
      </c>
      <c r="AC12" s="34"/>
      <c r="AD12" s="34"/>
      <c r="AE12" s="34"/>
      <c r="AF12" s="34"/>
      <c r="AG12" s="34"/>
      <c r="AH12" s="34"/>
      <c r="AI12" s="34"/>
    </row>
    <row r="13" ht="55.5" customHeight="1" spans="1:35">
      <c r="A13" s="20"/>
      <c r="B13" s="20"/>
      <c r="C13" s="34"/>
      <c r="D13" s="34"/>
      <c r="E13" s="10" t="s">
        <v>316</v>
      </c>
      <c r="F13" s="10" t="s">
        <v>309</v>
      </c>
      <c r="G13" s="12" t="s">
        <v>399</v>
      </c>
      <c r="H13" s="10">
        <v>46.15</v>
      </c>
      <c r="I13" s="16" t="s">
        <v>79</v>
      </c>
      <c r="J13" s="16" t="s">
        <v>68</v>
      </c>
      <c r="K13" s="12">
        <v>1</v>
      </c>
      <c r="L13" s="26" t="s">
        <v>69</v>
      </c>
      <c r="M13" s="16" t="s">
        <v>153</v>
      </c>
      <c r="N13" s="21">
        <v>4400</v>
      </c>
      <c r="O13" s="16" t="s">
        <v>312</v>
      </c>
      <c r="P13" s="16" t="s">
        <v>400</v>
      </c>
      <c r="Q13" s="26" t="s">
        <v>73</v>
      </c>
      <c r="R13" s="26" t="s">
        <v>74</v>
      </c>
      <c r="S13" s="16" t="s">
        <v>75</v>
      </c>
      <c r="T13" s="16" t="s">
        <v>193</v>
      </c>
      <c r="U13" s="16" t="s">
        <v>133</v>
      </c>
      <c r="V13" s="16" t="s">
        <v>78</v>
      </c>
      <c r="W13" s="16" t="s">
        <v>314</v>
      </c>
      <c r="X13" s="16" t="s">
        <v>315</v>
      </c>
      <c r="Y13" s="26" t="s">
        <v>93</v>
      </c>
      <c r="Z13" s="26" t="s">
        <v>82</v>
      </c>
      <c r="AA13" s="26" t="s">
        <v>83</v>
      </c>
      <c r="AB13" s="26" t="s">
        <v>401</v>
      </c>
      <c r="AC13" s="34"/>
      <c r="AD13" s="34"/>
      <c r="AE13" s="34"/>
      <c r="AF13" s="34"/>
      <c r="AG13" s="34"/>
      <c r="AH13" s="34"/>
      <c r="AI13" s="34"/>
    </row>
    <row r="14" ht="55.5" customHeight="1" spans="1:35">
      <c r="A14" s="20"/>
      <c r="B14" s="20"/>
      <c r="C14" s="34"/>
      <c r="D14" s="11" t="s">
        <v>406</v>
      </c>
      <c r="E14" s="10" t="s">
        <v>348</v>
      </c>
      <c r="F14" s="10" t="s">
        <v>309</v>
      </c>
      <c r="G14" s="12" t="s">
        <v>399</v>
      </c>
      <c r="H14" s="10">
        <v>46.15</v>
      </c>
      <c r="I14" s="16" t="s">
        <v>79</v>
      </c>
      <c r="J14" s="16" t="s">
        <v>68</v>
      </c>
      <c r="K14" s="12">
        <v>1</v>
      </c>
      <c r="L14" s="26" t="s">
        <v>69</v>
      </c>
      <c r="M14" s="16" t="s">
        <v>153</v>
      </c>
      <c r="N14" s="21">
        <v>4400</v>
      </c>
      <c r="O14" s="16" t="s">
        <v>312</v>
      </c>
      <c r="P14" s="16" t="s">
        <v>400</v>
      </c>
      <c r="Q14" s="26" t="s">
        <v>73</v>
      </c>
      <c r="R14" s="26" t="s">
        <v>74</v>
      </c>
      <c r="S14" s="16" t="s">
        <v>75</v>
      </c>
      <c r="T14" s="16" t="s">
        <v>193</v>
      </c>
      <c r="U14" s="16" t="s">
        <v>133</v>
      </c>
      <c r="V14" s="16" t="s">
        <v>78</v>
      </c>
      <c r="W14" s="16" t="s">
        <v>314</v>
      </c>
      <c r="X14" s="16" t="s">
        <v>315</v>
      </c>
      <c r="Y14" s="26" t="s">
        <v>81</v>
      </c>
      <c r="Z14" s="26" t="s">
        <v>82</v>
      </c>
      <c r="AA14" s="26" t="s">
        <v>83</v>
      </c>
      <c r="AB14" s="26" t="s">
        <v>401</v>
      </c>
      <c r="AC14" s="34"/>
      <c r="AD14" s="34"/>
      <c r="AE14" s="34"/>
      <c r="AF14" s="34"/>
      <c r="AG14" s="34"/>
      <c r="AH14" s="34"/>
      <c r="AI14" s="34"/>
    </row>
    <row r="15" ht="55.5" customHeight="1" spans="1:35">
      <c r="A15" s="20"/>
      <c r="B15" s="20"/>
      <c r="C15" s="34"/>
      <c r="D15" s="34"/>
      <c r="E15" s="10" t="s">
        <v>316</v>
      </c>
      <c r="F15" s="10" t="s">
        <v>309</v>
      </c>
      <c r="G15" s="12" t="s">
        <v>399</v>
      </c>
      <c r="H15" s="10">
        <v>46.15</v>
      </c>
      <c r="I15" s="16" t="s">
        <v>79</v>
      </c>
      <c r="J15" s="16" t="s">
        <v>68</v>
      </c>
      <c r="K15" s="12">
        <v>1</v>
      </c>
      <c r="L15" s="26" t="s">
        <v>69</v>
      </c>
      <c r="M15" s="16" t="s">
        <v>153</v>
      </c>
      <c r="N15" s="21">
        <v>4400</v>
      </c>
      <c r="O15" s="16" t="s">
        <v>312</v>
      </c>
      <c r="P15" s="16" t="s">
        <v>400</v>
      </c>
      <c r="Q15" s="26" t="s">
        <v>73</v>
      </c>
      <c r="R15" s="26" t="s">
        <v>74</v>
      </c>
      <c r="S15" s="16" t="s">
        <v>75</v>
      </c>
      <c r="T15" s="16" t="s">
        <v>193</v>
      </c>
      <c r="U15" s="16" t="s">
        <v>133</v>
      </c>
      <c r="V15" s="16" t="s">
        <v>78</v>
      </c>
      <c r="W15" s="16" t="s">
        <v>314</v>
      </c>
      <c r="X15" s="16" t="s">
        <v>315</v>
      </c>
      <c r="Y15" s="26" t="s">
        <v>93</v>
      </c>
      <c r="Z15" s="26" t="s">
        <v>82</v>
      </c>
      <c r="AA15" s="26" t="s">
        <v>83</v>
      </c>
      <c r="AB15" s="26" t="s">
        <v>401</v>
      </c>
      <c r="AC15" s="34"/>
      <c r="AD15" s="34"/>
      <c r="AE15" s="34"/>
      <c r="AF15" s="34"/>
      <c r="AG15" s="34"/>
      <c r="AH15" s="34"/>
      <c r="AI15" s="34"/>
    </row>
    <row r="16" ht="55.5" customHeight="1" spans="1:35">
      <c r="A16" s="20"/>
      <c r="B16" s="20"/>
      <c r="C16" s="34"/>
      <c r="D16" s="11" t="s">
        <v>407</v>
      </c>
      <c r="E16" s="10" t="s">
        <v>348</v>
      </c>
      <c r="F16" s="10" t="s">
        <v>309</v>
      </c>
      <c r="G16" s="12" t="s">
        <v>399</v>
      </c>
      <c r="H16" s="10">
        <v>46.15</v>
      </c>
      <c r="I16" s="16" t="s">
        <v>79</v>
      </c>
      <c r="J16" s="16" t="s">
        <v>68</v>
      </c>
      <c r="K16" s="12">
        <v>1</v>
      </c>
      <c r="L16" s="26" t="s">
        <v>69</v>
      </c>
      <c r="M16" s="16" t="s">
        <v>153</v>
      </c>
      <c r="N16" s="21">
        <v>4400</v>
      </c>
      <c r="O16" s="16" t="s">
        <v>312</v>
      </c>
      <c r="P16" s="16" t="s">
        <v>400</v>
      </c>
      <c r="Q16" s="26" t="s">
        <v>73</v>
      </c>
      <c r="R16" s="26" t="s">
        <v>74</v>
      </c>
      <c r="S16" s="16" t="s">
        <v>75</v>
      </c>
      <c r="T16" s="16" t="s">
        <v>193</v>
      </c>
      <c r="U16" s="16" t="s">
        <v>133</v>
      </c>
      <c r="V16" s="16" t="s">
        <v>78</v>
      </c>
      <c r="W16" s="16" t="s">
        <v>314</v>
      </c>
      <c r="X16" s="16" t="s">
        <v>315</v>
      </c>
      <c r="Y16" s="26" t="s">
        <v>81</v>
      </c>
      <c r="Z16" s="26" t="s">
        <v>82</v>
      </c>
      <c r="AA16" s="26" t="s">
        <v>83</v>
      </c>
      <c r="AB16" s="26" t="s">
        <v>401</v>
      </c>
      <c r="AC16" s="34"/>
      <c r="AD16" s="34"/>
      <c r="AE16" s="34"/>
      <c r="AF16" s="34"/>
      <c r="AG16" s="34"/>
      <c r="AH16" s="34"/>
      <c r="AI16" s="34"/>
    </row>
    <row r="17" ht="55.5" customHeight="1" spans="1:35">
      <c r="A17" s="20"/>
      <c r="B17" s="20"/>
      <c r="C17" s="34"/>
      <c r="D17" s="34"/>
      <c r="E17" s="10" t="s">
        <v>316</v>
      </c>
      <c r="F17" s="10" t="s">
        <v>309</v>
      </c>
      <c r="G17" s="12" t="s">
        <v>399</v>
      </c>
      <c r="H17" s="10">
        <v>46.15</v>
      </c>
      <c r="I17" s="16" t="s">
        <v>79</v>
      </c>
      <c r="J17" s="16" t="s">
        <v>68</v>
      </c>
      <c r="K17" s="12">
        <v>1</v>
      </c>
      <c r="L17" s="26" t="s">
        <v>69</v>
      </c>
      <c r="M17" s="16" t="s">
        <v>153</v>
      </c>
      <c r="N17" s="21">
        <v>4400</v>
      </c>
      <c r="O17" s="16" t="s">
        <v>312</v>
      </c>
      <c r="P17" s="16" t="s">
        <v>400</v>
      </c>
      <c r="Q17" s="26" t="s">
        <v>73</v>
      </c>
      <c r="R17" s="26" t="s">
        <v>74</v>
      </c>
      <c r="S17" s="16" t="s">
        <v>75</v>
      </c>
      <c r="T17" s="16" t="s">
        <v>193</v>
      </c>
      <c r="U17" s="16" t="s">
        <v>133</v>
      </c>
      <c r="V17" s="16" t="s">
        <v>78</v>
      </c>
      <c r="W17" s="16" t="s">
        <v>314</v>
      </c>
      <c r="X17" s="16" t="s">
        <v>315</v>
      </c>
      <c r="Y17" s="26" t="s">
        <v>93</v>
      </c>
      <c r="Z17" s="26" t="s">
        <v>82</v>
      </c>
      <c r="AA17" s="26" t="s">
        <v>83</v>
      </c>
      <c r="AB17" s="26" t="s">
        <v>401</v>
      </c>
      <c r="AC17" s="34"/>
      <c r="AD17" s="34"/>
      <c r="AE17" s="34"/>
      <c r="AF17" s="34"/>
      <c r="AG17" s="34"/>
      <c r="AH17" s="34"/>
      <c r="AI17" s="34"/>
    </row>
    <row r="18" ht="55.5" customHeight="1" spans="1:35">
      <c r="A18" s="20"/>
      <c r="B18" s="20"/>
      <c r="C18" s="34"/>
      <c r="D18" s="11" t="s">
        <v>408</v>
      </c>
      <c r="E18" s="10" t="s">
        <v>348</v>
      </c>
      <c r="F18" s="10" t="s">
        <v>309</v>
      </c>
      <c r="G18" s="12" t="s">
        <v>399</v>
      </c>
      <c r="H18" s="10">
        <v>46.15</v>
      </c>
      <c r="I18" s="16" t="s">
        <v>79</v>
      </c>
      <c r="J18" s="16" t="s">
        <v>68</v>
      </c>
      <c r="K18" s="12">
        <v>1</v>
      </c>
      <c r="L18" s="26" t="s">
        <v>69</v>
      </c>
      <c r="M18" s="16" t="s">
        <v>153</v>
      </c>
      <c r="N18" s="21">
        <v>4400</v>
      </c>
      <c r="O18" s="16" t="s">
        <v>312</v>
      </c>
      <c r="P18" s="16" t="s">
        <v>400</v>
      </c>
      <c r="Q18" s="26" t="s">
        <v>73</v>
      </c>
      <c r="R18" s="26" t="s">
        <v>74</v>
      </c>
      <c r="S18" s="16" t="s">
        <v>75</v>
      </c>
      <c r="T18" s="16" t="s">
        <v>193</v>
      </c>
      <c r="U18" s="16" t="s">
        <v>133</v>
      </c>
      <c r="V18" s="16" t="s">
        <v>78</v>
      </c>
      <c r="W18" s="16" t="s">
        <v>314</v>
      </c>
      <c r="X18" s="16" t="s">
        <v>315</v>
      </c>
      <c r="Y18" s="26" t="s">
        <v>81</v>
      </c>
      <c r="Z18" s="26" t="s">
        <v>82</v>
      </c>
      <c r="AA18" s="26" t="s">
        <v>83</v>
      </c>
      <c r="AB18" s="26" t="s">
        <v>401</v>
      </c>
      <c r="AC18" s="34"/>
      <c r="AD18" s="34"/>
      <c r="AE18" s="34"/>
      <c r="AF18" s="34"/>
      <c r="AG18" s="34"/>
      <c r="AH18" s="34"/>
      <c r="AI18" s="34"/>
    </row>
    <row r="19" ht="55.5" customHeight="1" spans="1:35">
      <c r="A19" s="20"/>
      <c r="B19" s="20"/>
      <c r="C19" s="34"/>
      <c r="D19" s="34"/>
      <c r="E19" s="10" t="s">
        <v>316</v>
      </c>
      <c r="F19" s="10" t="s">
        <v>309</v>
      </c>
      <c r="G19" s="12" t="s">
        <v>399</v>
      </c>
      <c r="H19" s="10">
        <v>46.15</v>
      </c>
      <c r="I19" s="16" t="s">
        <v>79</v>
      </c>
      <c r="J19" s="16" t="s">
        <v>68</v>
      </c>
      <c r="K19" s="12">
        <v>1</v>
      </c>
      <c r="L19" s="26" t="s">
        <v>69</v>
      </c>
      <c r="M19" s="16" t="s">
        <v>153</v>
      </c>
      <c r="N19" s="21">
        <v>4400</v>
      </c>
      <c r="O19" s="16" t="s">
        <v>312</v>
      </c>
      <c r="P19" s="16" t="s">
        <v>400</v>
      </c>
      <c r="Q19" s="26" t="s">
        <v>73</v>
      </c>
      <c r="R19" s="26" t="s">
        <v>74</v>
      </c>
      <c r="S19" s="16" t="s">
        <v>75</v>
      </c>
      <c r="T19" s="16" t="s">
        <v>193</v>
      </c>
      <c r="U19" s="16" t="s">
        <v>133</v>
      </c>
      <c r="V19" s="16" t="s">
        <v>78</v>
      </c>
      <c r="W19" s="16" t="s">
        <v>314</v>
      </c>
      <c r="X19" s="16" t="s">
        <v>315</v>
      </c>
      <c r="Y19" s="26" t="s">
        <v>93</v>
      </c>
      <c r="Z19" s="26" t="s">
        <v>82</v>
      </c>
      <c r="AA19" s="26" t="s">
        <v>83</v>
      </c>
      <c r="AB19" s="26" t="s">
        <v>401</v>
      </c>
      <c r="AC19" s="34"/>
      <c r="AD19" s="34"/>
      <c r="AE19" s="34"/>
      <c r="AF19" s="34"/>
      <c r="AG19" s="34"/>
      <c r="AH19" s="34"/>
      <c r="AI19" s="34"/>
    </row>
    <row r="20" ht="55.5" customHeight="1" spans="1:35">
      <c r="A20" s="20"/>
      <c r="B20" s="20"/>
      <c r="C20" s="34"/>
      <c r="D20" s="11" t="s">
        <v>409</v>
      </c>
      <c r="E20" s="10" t="s">
        <v>348</v>
      </c>
      <c r="F20" s="10" t="s">
        <v>309</v>
      </c>
      <c r="G20" s="12" t="s">
        <v>399</v>
      </c>
      <c r="H20" s="10">
        <v>46.15</v>
      </c>
      <c r="I20" s="16" t="s">
        <v>79</v>
      </c>
      <c r="J20" s="16" t="s">
        <v>68</v>
      </c>
      <c r="K20" s="12">
        <v>1</v>
      </c>
      <c r="L20" s="26" t="s">
        <v>69</v>
      </c>
      <c r="M20" s="16" t="s">
        <v>153</v>
      </c>
      <c r="N20" s="21">
        <v>4400</v>
      </c>
      <c r="O20" s="16" t="s">
        <v>312</v>
      </c>
      <c r="P20" s="16" t="s">
        <v>400</v>
      </c>
      <c r="Q20" s="26" t="s">
        <v>73</v>
      </c>
      <c r="R20" s="26" t="s">
        <v>74</v>
      </c>
      <c r="S20" s="16" t="s">
        <v>75</v>
      </c>
      <c r="T20" s="16" t="s">
        <v>193</v>
      </c>
      <c r="U20" s="16" t="s">
        <v>133</v>
      </c>
      <c r="V20" s="16" t="s">
        <v>78</v>
      </c>
      <c r="W20" s="16" t="s">
        <v>314</v>
      </c>
      <c r="X20" s="16" t="s">
        <v>315</v>
      </c>
      <c r="Y20" s="26" t="s">
        <v>81</v>
      </c>
      <c r="Z20" s="26" t="s">
        <v>82</v>
      </c>
      <c r="AA20" s="26" t="s">
        <v>83</v>
      </c>
      <c r="AB20" s="26" t="s">
        <v>401</v>
      </c>
      <c r="AC20" s="34"/>
      <c r="AD20" s="34"/>
      <c r="AE20" s="34"/>
      <c r="AF20" s="34"/>
      <c r="AG20" s="34"/>
      <c r="AH20" s="34"/>
      <c r="AI20" s="34"/>
    </row>
    <row r="21" ht="55.5" customHeight="1" spans="1:35">
      <c r="A21" s="20"/>
      <c r="B21" s="20"/>
      <c r="C21" s="34"/>
      <c r="D21" s="34"/>
      <c r="E21" s="10" t="s">
        <v>316</v>
      </c>
      <c r="F21" s="10" t="s">
        <v>309</v>
      </c>
      <c r="G21" s="12" t="s">
        <v>399</v>
      </c>
      <c r="H21" s="10">
        <v>46.15</v>
      </c>
      <c r="I21" s="16" t="s">
        <v>79</v>
      </c>
      <c r="J21" s="16" t="s">
        <v>68</v>
      </c>
      <c r="K21" s="12">
        <v>1</v>
      </c>
      <c r="L21" s="26" t="s">
        <v>69</v>
      </c>
      <c r="M21" s="16" t="s">
        <v>153</v>
      </c>
      <c r="N21" s="21">
        <v>4400</v>
      </c>
      <c r="O21" s="16" t="s">
        <v>312</v>
      </c>
      <c r="P21" s="16" t="s">
        <v>400</v>
      </c>
      <c r="Q21" s="26" t="s">
        <v>73</v>
      </c>
      <c r="R21" s="26" t="s">
        <v>74</v>
      </c>
      <c r="S21" s="16" t="s">
        <v>75</v>
      </c>
      <c r="T21" s="16" t="s">
        <v>193</v>
      </c>
      <c r="U21" s="16" t="s">
        <v>133</v>
      </c>
      <c r="V21" s="16" t="s">
        <v>78</v>
      </c>
      <c r="W21" s="16" t="s">
        <v>314</v>
      </c>
      <c r="X21" s="16" t="s">
        <v>315</v>
      </c>
      <c r="Y21" s="26" t="s">
        <v>93</v>
      </c>
      <c r="Z21" s="26" t="s">
        <v>82</v>
      </c>
      <c r="AA21" s="26" t="s">
        <v>83</v>
      </c>
      <c r="AB21" s="26" t="s">
        <v>401</v>
      </c>
      <c r="AC21" s="34"/>
      <c r="AD21" s="34"/>
      <c r="AE21" s="34"/>
      <c r="AF21" s="34"/>
      <c r="AG21" s="34"/>
      <c r="AH21" s="34"/>
      <c r="AI21" s="34"/>
    </row>
    <row r="22" ht="55.5" customHeight="1" spans="1:35">
      <c r="A22" s="20"/>
      <c r="B22" s="20"/>
      <c r="C22" s="34"/>
      <c r="D22" s="11" t="s">
        <v>410</v>
      </c>
      <c r="E22" s="10" t="s">
        <v>348</v>
      </c>
      <c r="F22" s="10" t="s">
        <v>309</v>
      </c>
      <c r="G22" s="12" t="s">
        <v>399</v>
      </c>
      <c r="H22" s="10">
        <v>46.15</v>
      </c>
      <c r="I22" s="16" t="s">
        <v>79</v>
      </c>
      <c r="J22" s="16" t="s">
        <v>68</v>
      </c>
      <c r="K22" s="12">
        <v>1</v>
      </c>
      <c r="L22" s="26" t="s">
        <v>69</v>
      </c>
      <c r="M22" s="16" t="s">
        <v>153</v>
      </c>
      <c r="N22" s="21">
        <v>4400</v>
      </c>
      <c r="O22" s="16" t="s">
        <v>312</v>
      </c>
      <c r="P22" s="16" t="s">
        <v>400</v>
      </c>
      <c r="Q22" s="26" t="s">
        <v>73</v>
      </c>
      <c r="R22" s="26" t="s">
        <v>74</v>
      </c>
      <c r="S22" s="16" t="s">
        <v>75</v>
      </c>
      <c r="T22" s="16" t="s">
        <v>193</v>
      </c>
      <c r="U22" s="16" t="s">
        <v>133</v>
      </c>
      <c r="V22" s="16" t="s">
        <v>78</v>
      </c>
      <c r="W22" s="16" t="s">
        <v>314</v>
      </c>
      <c r="X22" s="16" t="s">
        <v>315</v>
      </c>
      <c r="Y22" s="26" t="s">
        <v>81</v>
      </c>
      <c r="Z22" s="26" t="s">
        <v>82</v>
      </c>
      <c r="AA22" s="26" t="s">
        <v>83</v>
      </c>
      <c r="AB22" s="26" t="s">
        <v>401</v>
      </c>
      <c r="AC22" s="34"/>
      <c r="AD22" s="34"/>
      <c r="AE22" s="34"/>
      <c r="AF22" s="34"/>
      <c r="AG22" s="34"/>
      <c r="AH22" s="34"/>
      <c r="AI22" s="34"/>
    </row>
    <row r="23" ht="55.5" customHeight="1" spans="1:35">
      <c r="A23" s="20"/>
      <c r="B23" s="20"/>
      <c r="C23" s="34"/>
      <c r="D23" s="34"/>
      <c r="E23" s="10" t="s">
        <v>316</v>
      </c>
      <c r="F23" s="10" t="s">
        <v>309</v>
      </c>
      <c r="G23" s="12" t="s">
        <v>399</v>
      </c>
      <c r="H23" s="10">
        <v>46.15</v>
      </c>
      <c r="I23" s="16" t="s">
        <v>79</v>
      </c>
      <c r="J23" s="16" t="s">
        <v>68</v>
      </c>
      <c r="K23" s="12">
        <v>1</v>
      </c>
      <c r="L23" s="26" t="s">
        <v>69</v>
      </c>
      <c r="M23" s="16" t="s">
        <v>153</v>
      </c>
      <c r="N23" s="21">
        <v>4400</v>
      </c>
      <c r="O23" s="16" t="s">
        <v>312</v>
      </c>
      <c r="P23" s="16" t="s">
        <v>400</v>
      </c>
      <c r="Q23" s="26" t="s">
        <v>73</v>
      </c>
      <c r="R23" s="26" t="s">
        <v>74</v>
      </c>
      <c r="S23" s="16" t="s">
        <v>75</v>
      </c>
      <c r="T23" s="16" t="s">
        <v>193</v>
      </c>
      <c r="U23" s="16" t="s">
        <v>133</v>
      </c>
      <c r="V23" s="16" t="s">
        <v>78</v>
      </c>
      <c r="W23" s="16" t="s">
        <v>314</v>
      </c>
      <c r="X23" s="16" t="s">
        <v>315</v>
      </c>
      <c r="Y23" s="26" t="s">
        <v>93</v>
      </c>
      <c r="Z23" s="26" t="s">
        <v>82</v>
      </c>
      <c r="AA23" s="26" t="s">
        <v>83</v>
      </c>
      <c r="AB23" s="26" t="s">
        <v>401</v>
      </c>
      <c r="AC23" s="34"/>
      <c r="AD23" s="34"/>
      <c r="AE23" s="34"/>
      <c r="AF23" s="34"/>
      <c r="AG23" s="34"/>
      <c r="AH23" s="34"/>
      <c r="AI23" s="34"/>
    </row>
    <row r="24" ht="55.5" customHeight="1" spans="1:35">
      <c r="A24" s="20"/>
      <c r="B24" s="20"/>
      <c r="C24" s="34"/>
      <c r="D24" s="11" t="s">
        <v>411</v>
      </c>
      <c r="E24" s="10" t="s">
        <v>348</v>
      </c>
      <c r="F24" s="10" t="s">
        <v>309</v>
      </c>
      <c r="G24" s="12" t="s">
        <v>399</v>
      </c>
      <c r="H24" s="10">
        <v>46.15</v>
      </c>
      <c r="I24" s="16" t="s">
        <v>79</v>
      </c>
      <c r="J24" s="16" t="s">
        <v>68</v>
      </c>
      <c r="K24" s="12">
        <v>1</v>
      </c>
      <c r="L24" s="26" t="s">
        <v>69</v>
      </c>
      <c r="M24" s="16" t="s">
        <v>153</v>
      </c>
      <c r="N24" s="21">
        <v>4400</v>
      </c>
      <c r="O24" s="16" t="s">
        <v>312</v>
      </c>
      <c r="P24" s="16" t="s">
        <v>400</v>
      </c>
      <c r="Q24" s="26" t="s">
        <v>73</v>
      </c>
      <c r="R24" s="26" t="s">
        <v>74</v>
      </c>
      <c r="S24" s="16" t="s">
        <v>75</v>
      </c>
      <c r="T24" s="16" t="s">
        <v>193</v>
      </c>
      <c r="U24" s="16" t="s">
        <v>133</v>
      </c>
      <c r="V24" s="16" t="s">
        <v>78</v>
      </c>
      <c r="W24" s="16" t="s">
        <v>314</v>
      </c>
      <c r="X24" s="16" t="s">
        <v>315</v>
      </c>
      <c r="Y24" s="26" t="s">
        <v>81</v>
      </c>
      <c r="Z24" s="26" t="s">
        <v>82</v>
      </c>
      <c r="AA24" s="26" t="s">
        <v>83</v>
      </c>
      <c r="AB24" s="26" t="s">
        <v>401</v>
      </c>
      <c r="AC24" s="34"/>
      <c r="AD24" s="34"/>
      <c r="AE24" s="34"/>
      <c r="AF24" s="34"/>
      <c r="AG24" s="34"/>
      <c r="AH24" s="34"/>
      <c r="AI24" s="34"/>
    </row>
    <row r="25" ht="55.5" customHeight="1" spans="1:35">
      <c r="A25" s="20"/>
      <c r="B25" s="20"/>
      <c r="C25" s="34"/>
      <c r="D25" s="34"/>
      <c r="E25" s="10" t="s">
        <v>316</v>
      </c>
      <c r="F25" s="10" t="s">
        <v>309</v>
      </c>
      <c r="G25" s="12" t="s">
        <v>399</v>
      </c>
      <c r="H25" s="10">
        <v>46.15</v>
      </c>
      <c r="I25" s="16" t="s">
        <v>79</v>
      </c>
      <c r="J25" s="16" t="s">
        <v>68</v>
      </c>
      <c r="K25" s="12">
        <v>1</v>
      </c>
      <c r="L25" s="26" t="s">
        <v>69</v>
      </c>
      <c r="M25" s="16" t="s">
        <v>153</v>
      </c>
      <c r="N25" s="21">
        <v>4400</v>
      </c>
      <c r="O25" s="16" t="s">
        <v>312</v>
      </c>
      <c r="P25" s="16" t="s">
        <v>400</v>
      </c>
      <c r="Q25" s="26" t="s">
        <v>73</v>
      </c>
      <c r="R25" s="26" t="s">
        <v>74</v>
      </c>
      <c r="S25" s="16" t="s">
        <v>75</v>
      </c>
      <c r="T25" s="16" t="s">
        <v>193</v>
      </c>
      <c r="U25" s="16" t="s">
        <v>133</v>
      </c>
      <c r="V25" s="16" t="s">
        <v>78</v>
      </c>
      <c r="W25" s="16" t="s">
        <v>314</v>
      </c>
      <c r="X25" s="16" t="s">
        <v>315</v>
      </c>
      <c r="Y25" s="26" t="s">
        <v>93</v>
      </c>
      <c r="Z25" s="26" t="s">
        <v>82</v>
      </c>
      <c r="AA25" s="26" t="s">
        <v>83</v>
      </c>
      <c r="AB25" s="26" t="s">
        <v>401</v>
      </c>
      <c r="AC25" s="34"/>
      <c r="AD25" s="34"/>
      <c r="AE25" s="34"/>
      <c r="AF25" s="34"/>
      <c r="AG25" s="34"/>
      <c r="AH25" s="34"/>
      <c r="AI25" s="34"/>
    </row>
    <row r="26" ht="30" customHeight="1" spans="1:35">
      <c r="A26" s="22" t="s">
        <v>10</v>
      </c>
      <c r="B26" s="23" t="s">
        <v>10</v>
      </c>
      <c r="C26" s="23" t="s">
        <v>10</v>
      </c>
      <c r="D26" s="23" t="s">
        <v>10</v>
      </c>
      <c r="E26" s="23" t="s">
        <v>10</v>
      </c>
      <c r="F26" s="23" t="s">
        <v>10</v>
      </c>
      <c r="G26" s="74" t="s">
        <v>10</v>
      </c>
      <c r="H26" s="23" t="s">
        <v>10</v>
      </c>
      <c r="I26" s="23" t="s">
        <v>10</v>
      </c>
      <c r="J26" s="75" t="s">
        <v>183</v>
      </c>
      <c r="K26" s="76">
        <f>SUM(K4:K25)</f>
        <v>22</v>
      </c>
      <c r="L26" s="29" t="s">
        <v>10</v>
      </c>
      <c r="M26" s="30" t="s">
        <v>10</v>
      </c>
      <c r="N26" s="74" t="s">
        <v>10</v>
      </c>
      <c r="O26" s="29" t="s">
        <v>10</v>
      </c>
      <c r="P26" s="29" t="s">
        <v>10</v>
      </c>
      <c r="Q26" s="29" t="s">
        <v>10</v>
      </c>
      <c r="R26" s="29" t="s">
        <v>10</v>
      </c>
      <c r="S26" s="29" t="s">
        <v>10</v>
      </c>
      <c r="T26" s="29" t="s">
        <v>10</v>
      </c>
      <c r="U26" s="23" t="s">
        <v>10</v>
      </c>
      <c r="V26" s="23" t="s">
        <v>10</v>
      </c>
      <c r="W26" s="23" t="s">
        <v>10</v>
      </c>
      <c r="X26" s="23" t="s">
        <v>10</v>
      </c>
      <c r="Y26" s="37" t="s">
        <v>10</v>
      </c>
      <c r="Z26" s="37" t="s">
        <v>10</v>
      </c>
      <c r="AA26" s="37" t="s">
        <v>10</v>
      </c>
      <c r="AB26" s="37" t="s">
        <v>10</v>
      </c>
      <c r="AC26" s="37" t="s">
        <v>10</v>
      </c>
      <c r="AD26" s="37" t="s">
        <v>10</v>
      </c>
      <c r="AE26" s="37" t="s">
        <v>10</v>
      </c>
      <c r="AF26" s="37" t="s">
        <v>10</v>
      </c>
      <c r="AG26" s="37" t="s">
        <v>10</v>
      </c>
      <c r="AH26" s="37" t="s">
        <v>10</v>
      </c>
      <c r="AI26" s="37" t="s">
        <v>10</v>
      </c>
    </row>
    <row r="27" ht="227.25" customHeight="1" spans="1:35">
      <c r="A27" s="25" t="s">
        <v>412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34"/>
      <c r="AG27" s="34"/>
      <c r="AH27" s="34"/>
      <c r="AI27" s="34"/>
    </row>
    <row r="28" spans="11:11">
      <c r="K28" s="77"/>
    </row>
  </sheetData>
  <mergeCells count="25">
    <mergeCell ref="A1:AI1"/>
    <mergeCell ref="A2:W2"/>
    <mergeCell ref="X2:AI2"/>
    <mergeCell ref="A27:AI27"/>
    <mergeCell ref="A4:A25"/>
    <mergeCell ref="B4:B25"/>
    <mergeCell ref="C4:C25"/>
    <mergeCell ref="D4:D5"/>
    <mergeCell ref="D6:D7"/>
    <mergeCell ref="D8:D9"/>
    <mergeCell ref="D10:D11"/>
    <mergeCell ref="D12:D13"/>
    <mergeCell ref="D14:D15"/>
    <mergeCell ref="D16:D17"/>
    <mergeCell ref="D18:D19"/>
    <mergeCell ref="D20:D21"/>
    <mergeCell ref="D22:D23"/>
    <mergeCell ref="D24:D25"/>
    <mergeCell ref="AC4:AC25"/>
    <mergeCell ref="AD4:AD25"/>
    <mergeCell ref="AE4:AE25"/>
    <mergeCell ref="AF4:AF25"/>
    <mergeCell ref="AG4:AG25"/>
    <mergeCell ref="AH4:AH25"/>
    <mergeCell ref="AI4:AI25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清㘵">
    <tabColor rgb="FFFFFFFF"/>
  </sheetPr>
  <dimension ref="A1:AI31"/>
  <sheetViews>
    <sheetView workbookViewId="0">
      <pane ySplit="3" topLeftCell="A29" activePane="bottomLeft" state="frozen"/>
      <selection/>
      <selection pane="bottomLeft" activeCell="D3" sqref="D3"/>
    </sheetView>
  </sheetViews>
  <sheetFormatPr defaultColWidth="9" defaultRowHeight="12.75"/>
  <cols>
    <col min="1" max="1" width="6.72380952380952" style="5" customWidth="1"/>
    <col min="2" max="2" width="5.72380952380952" style="5" customWidth="1"/>
    <col min="3" max="3" width="6.72380952380952" style="5" customWidth="1"/>
    <col min="4" max="4" width="7.72380952380952" style="5" customWidth="1"/>
    <col min="5" max="5" width="18.7238095238095" style="5" customWidth="1"/>
    <col min="6" max="6" width="8.26666666666667" style="5" customWidth="1"/>
    <col min="7" max="7" width="18.7238095238095" style="63" customWidth="1"/>
    <col min="8" max="8" width="7.72380952380952" style="63" customWidth="1"/>
    <col min="9" max="9" width="5.72380952380952" style="5" customWidth="1"/>
    <col min="10" max="10" width="9.72380952380952" style="5" customWidth="1"/>
    <col min="11" max="11" width="7.72380952380952" style="5" customWidth="1"/>
    <col min="12" max="12" width="9.72380952380952" style="5" customWidth="1"/>
    <col min="13" max="13" width="7.72380952380952" style="5" customWidth="1"/>
    <col min="14" max="14" width="8.72380952380952" style="38" customWidth="1"/>
    <col min="15" max="15" width="11.7238095238095" style="5" customWidth="1"/>
    <col min="16" max="16" width="10.7238095238095" style="63" customWidth="1"/>
    <col min="17" max="17" width="6.72380952380952" style="5" customWidth="1"/>
    <col min="18" max="18" width="5.72380952380952" style="5" customWidth="1"/>
    <col min="19" max="19" width="7.72380952380952" style="5" customWidth="1"/>
    <col min="20" max="21" width="10.7238095238095" style="5" customWidth="1"/>
    <col min="22" max="22" width="9.72380952380952" style="5" customWidth="1"/>
    <col min="23" max="23" width="11.7238095238095" style="5" customWidth="1"/>
    <col min="24" max="24" width="14.8190476190476" style="5" customWidth="1"/>
    <col min="25" max="25" width="19.7238095238095" style="5" customWidth="1"/>
    <col min="26" max="26" width="16.7238095238095" style="5" customWidth="1"/>
    <col min="27" max="27" width="12.7238095238095" style="5" customWidth="1"/>
    <col min="28" max="28" width="10.7238095238095" style="5" customWidth="1"/>
    <col min="29" max="33" width="14.7238095238095" style="5" customWidth="1"/>
    <col min="34" max="34" width="10.7238095238095" style="5" customWidth="1"/>
    <col min="35" max="35" width="12.7238095238095" style="5" customWidth="1"/>
    <col min="36" max="16384" width="9" style="5"/>
  </cols>
  <sheetData>
    <row r="1" s="62" customFormat="1" ht="60" customHeight="1" spans="1:35">
      <c r="A1" s="6" t="s">
        <v>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</row>
    <row r="2" ht="60" customHeight="1" spans="1:35">
      <c r="A2" s="8" t="s">
        <v>23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0" t="s">
        <v>413</v>
      </c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1"/>
    </row>
    <row r="3" ht="48" spans="1:35">
      <c r="A3" s="9" t="s">
        <v>25</v>
      </c>
      <c r="B3" s="10" t="s">
        <v>26</v>
      </c>
      <c r="C3" s="10" t="s">
        <v>27</v>
      </c>
      <c r="D3" s="10" t="s">
        <v>28</v>
      </c>
      <c r="E3" s="10" t="s">
        <v>29</v>
      </c>
      <c r="F3" s="10" t="s">
        <v>30</v>
      </c>
      <c r="G3" s="10" t="s">
        <v>31</v>
      </c>
      <c r="H3" s="10" t="s">
        <v>32</v>
      </c>
      <c r="I3" s="26" t="s">
        <v>33</v>
      </c>
      <c r="J3" s="26" t="s">
        <v>34</v>
      </c>
      <c r="K3" s="26" t="s">
        <v>35</v>
      </c>
      <c r="L3" s="26" t="s">
        <v>36</v>
      </c>
      <c r="M3" s="26" t="s">
        <v>37</v>
      </c>
      <c r="N3" s="35" t="s">
        <v>414</v>
      </c>
      <c r="O3" s="26" t="s">
        <v>39</v>
      </c>
      <c r="P3" s="26" t="s">
        <v>40</v>
      </c>
      <c r="Q3" s="26" t="s">
        <v>41</v>
      </c>
      <c r="R3" s="26" t="s">
        <v>42</v>
      </c>
      <c r="S3" s="26" t="s">
        <v>43</v>
      </c>
      <c r="T3" s="26" t="s">
        <v>44</v>
      </c>
      <c r="U3" s="26" t="s">
        <v>45</v>
      </c>
      <c r="V3" s="26" t="s">
        <v>46</v>
      </c>
      <c r="W3" s="26" t="s">
        <v>185</v>
      </c>
      <c r="X3" s="26" t="s">
        <v>48</v>
      </c>
      <c r="Y3" s="26" t="s">
        <v>49</v>
      </c>
      <c r="Z3" s="26" t="s">
        <v>50</v>
      </c>
      <c r="AA3" s="26" t="s">
        <v>51</v>
      </c>
      <c r="AB3" s="26" t="s">
        <v>52</v>
      </c>
      <c r="AC3" s="26" t="s">
        <v>53</v>
      </c>
      <c r="AD3" s="26" t="s">
        <v>54</v>
      </c>
      <c r="AE3" s="26" t="s">
        <v>55</v>
      </c>
      <c r="AF3" s="26" t="s">
        <v>56</v>
      </c>
      <c r="AG3" s="26" t="s">
        <v>57</v>
      </c>
      <c r="AH3" s="26" t="s">
        <v>246</v>
      </c>
      <c r="AI3" s="26" t="s">
        <v>59</v>
      </c>
    </row>
    <row r="4" ht="57" spans="1:35">
      <c r="A4" s="9" t="s">
        <v>17</v>
      </c>
      <c r="B4" s="9" t="s">
        <v>415</v>
      </c>
      <c r="C4" s="9" t="s">
        <v>188</v>
      </c>
      <c r="D4" s="64" t="s">
        <v>416</v>
      </c>
      <c r="E4" s="56" t="s">
        <v>417</v>
      </c>
      <c r="F4" s="12" t="s">
        <v>349</v>
      </c>
      <c r="G4" s="12" t="s">
        <v>418</v>
      </c>
      <c r="H4" s="56">
        <v>42.55</v>
      </c>
      <c r="I4" s="56" t="s">
        <v>67</v>
      </c>
      <c r="J4" s="56" t="s">
        <v>68</v>
      </c>
      <c r="K4" s="56">
        <v>1</v>
      </c>
      <c r="L4" s="26" t="s">
        <v>69</v>
      </c>
      <c r="M4" s="56">
        <v>1.5</v>
      </c>
      <c r="N4" s="67">
        <v>4350</v>
      </c>
      <c r="O4" s="56" t="s">
        <v>312</v>
      </c>
      <c r="P4" s="56" t="s">
        <v>419</v>
      </c>
      <c r="Q4" s="56" t="s">
        <v>73</v>
      </c>
      <c r="R4" s="56" t="s">
        <v>74</v>
      </c>
      <c r="S4" s="56" t="s">
        <v>75</v>
      </c>
      <c r="T4" s="56" t="s">
        <v>193</v>
      </c>
      <c r="U4" s="56" t="s">
        <v>133</v>
      </c>
      <c r="V4" s="56">
        <v>1800</v>
      </c>
      <c r="W4" s="56" t="s">
        <v>314</v>
      </c>
      <c r="X4" s="56" t="s">
        <v>315</v>
      </c>
      <c r="Y4" s="56" t="s">
        <v>81</v>
      </c>
      <c r="Z4" s="26" t="s">
        <v>82</v>
      </c>
      <c r="AA4" s="26" t="s">
        <v>83</v>
      </c>
      <c r="AB4" s="56" t="s">
        <v>420</v>
      </c>
      <c r="AC4" s="64" t="s">
        <v>194</v>
      </c>
      <c r="AD4" s="64" t="s">
        <v>86</v>
      </c>
      <c r="AE4" s="64" t="s">
        <v>87</v>
      </c>
      <c r="AF4" s="64" t="s">
        <v>88</v>
      </c>
      <c r="AG4" s="64" t="s">
        <v>89</v>
      </c>
      <c r="AH4" s="64" t="s">
        <v>90</v>
      </c>
      <c r="AI4" s="33" t="s">
        <v>91</v>
      </c>
    </row>
    <row r="5" ht="57" spans="1:35">
      <c r="A5" s="13"/>
      <c r="B5" s="13"/>
      <c r="C5" s="13"/>
      <c r="D5" s="13"/>
      <c r="E5" s="56" t="s">
        <v>421</v>
      </c>
      <c r="F5" s="12" t="s">
        <v>349</v>
      </c>
      <c r="G5" s="12" t="s">
        <v>418</v>
      </c>
      <c r="H5" s="56">
        <v>42.55</v>
      </c>
      <c r="I5" s="56" t="s">
        <v>67</v>
      </c>
      <c r="J5" s="56" t="s">
        <v>68</v>
      </c>
      <c r="K5" s="56">
        <v>1</v>
      </c>
      <c r="L5" s="26" t="s">
        <v>69</v>
      </c>
      <c r="M5" s="56">
        <v>1.5</v>
      </c>
      <c r="N5" s="67">
        <v>4350</v>
      </c>
      <c r="O5" s="56" t="s">
        <v>312</v>
      </c>
      <c r="P5" s="56" t="s">
        <v>419</v>
      </c>
      <c r="Q5" s="56" t="s">
        <v>73</v>
      </c>
      <c r="R5" s="56" t="s">
        <v>74</v>
      </c>
      <c r="S5" s="56" t="s">
        <v>75</v>
      </c>
      <c r="T5" s="56" t="s">
        <v>193</v>
      </c>
      <c r="U5" s="56" t="s">
        <v>133</v>
      </c>
      <c r="V5" s="56">
        <v>1800</v>
      </c>
      <c r="W5" s="56" t="s">
        <v>314</v>
      </c>
      <c r="X5" s="56" t="s">
        <v>315</v>
      </c>
      <c r="Y5" s="56" t="s">
        <v>93</v>
      </c>
      <c r="Z5" s="26" t="s">
        <v>82</v>
      </c>
      <c r="AA5" s="26" t="s">
        <v>83</v>
      </c>
      <c r="AB5" s="56" t="s">
        <v>420</v>
      </c>
      <c r="AC5" s="13"/>
      <c r="AD5" s="13"/>
      <c r="AE5" s="13"/>
      <c r="AF5" s="13"/>
      <c r="AG5" s="13"/>
      <c r="AH5" s="13"/>
      <c r="AI5" s="13"/>
    </row>
    <row r="6" ht="57" spans="1:35">
      <c r="A6" s="13"/>
      <c r="B6" s="13"/>
      <c r="C6" s="13"/>
      <c r="D6" s="64" t="s">
        <v>422</v>
      </c>
      <c r="E6" s="56" t="s">
        <v>417</v>
      </c>
      <c r="F6" s="12" t="s">
        <v>349</v>
      </c>
      <c r="G6" s="12" t="s">
        <v>418</v>
      </c>
      <c r="H6" s="56">
        <v>42.55</v>
      </c>
      <c r="I6" s="56" t="s">
        <v>67</v>
      </c>
      <c r="J6" s="56" t="s">
        <v>68</v>
      </c>
      <c r="K6" s="56">
        <v>1</v>
      </c>
      <c r="L6" s="26" t="s">
        <v>69</v>
      </c>
      <c r="M6" s="56">
        <v>1.5</v>
      </c>
      <c r="N6" s="67">
        <v>4350</v>
      </c>
      <c r="O6" s="56" t="s">
        <v>312</v>
      </c>
      <c r="P6" s="56" t="s">
        <v>419</v>
      </c>
      <c r="Q6" s="56" t="s">
        <v>73</v>
      </c>
      <c r="R6" s="56" t="s">
        <v>74</v>
      </c>
      <c r="S6" s="56" t="s">
        <v>75</v>
      </c>
      <c r="T6" s="56" t="s">
        <v>193</v>
      </c>
      <c r="U6" s="56" t="s">
        <v>133</v>
      </c>
      <c r="V6" s="56">
        <v>1800</v>
      </c>
      <c r="W6" s="56" t="s">
        <v>314</v>
      </c>
      <c r="X6" s="56" t="s">
        <v>315</v>
      </c>
      <c r="Y6" s="56" t="s">
        <v>81</v>
      </c>
      <c r="Z6" s="26" t="s">
        <v>82</v>
      </c>
      <c r="AA6" s="26" t="s">
        <v>83</v>
      </c>
      <c r="AB6" s="56" t="s">
        <v>420</v>
      </c>
      <c r="AC6" s="13"/>
      <c r="AD6" s="13"/>
      <c r="AE6" s="13"/>
      <c r="AF6" s="13"/>
      <c r="AG6" s="13"/>
      <c r="AH6" s="13"/>
      <c r="AI6" s="13"/>
    </row>
    <row r="7" ht="57" spans="1:35">
      <c r="A7" s="13"/>
      <c r="B7" s="13"/>
      <c r="C7" s="13"/>
      <c r="D7" s="13"/>
      <c r="E7" s="56" t="s">
        <v>421</v>
      </c>
      <c r="F7" s="12" t="s">
        <v>349</v>
      </c>
      <c r="G7" s="12" t="s">
        <v>418</v>
      </c>
      <c r="H7" s="56">
        <v>42.55</v>
      </c>
      <c r="I7" s="56" t="s">
        <v>67</v>
      </c>
      <c r="J7" s="56" t="s">
        <v>68</v>
      </c>
      <c r="K7" s="56">
        <v>1</v>
      </c>
      <c r="L7" s="26" t="s">
        <v>69</v>
      </c>
      <c r="M7" s="56">
        <v>1.5</v>
      </c>
      <c r="N7" s="67">
        <v>4350</v>
      </c>
      <c r="O7" s="56" t="s">
        <v>312</v>
      </c>
      <c r="P7" s="56" t="s">
        <v>419</v>
      </c>
      <c r="Q7" s="56" t="s">
        <v>73</v>
      </c>
      <c r="R7" s="56" t="s">
        <v>74</v>
      </c>
      <c r="S7" s="56" t="s">
        <v>75</v>
      </c>
      <c r="T7" s="56" t="s">
        <v>193</v>
      </c>
      <c r="U7" s="56" t="s">
        <v>133</v>
      </c>
      <c r="V7" s="56">
        <v>1800</v>
      </c>
      <c r="W7" s="56" t="s">
        <v>314</v>
      </c>
      <c r="X7" s="56" t="s">
        <v>315</v>
      </c>
      <c r="Y7" s="56" t="s">
        <v>93</v>
      </c>
      <c r="Z7" s="26" t="s">
        <v>82</v>
      </c>
      <c r="AA7" s="26" t="s">
        <v>83</v>
      </c>
      <c r="AB7" s="56" t="s">
        <v>420</v>
      </c>
      <c r="AC7" s="13"/>
      <c r="AD7" s="13"/>
      <c r="AE7" s="13"/>
      <c r="AF7" s="13"/>
      <c r="AG7" s="13"/>
      <c r="AH7" s="13"/>
      <c r="AI7" s="13"/>
    </row>
    <row r="8" ht="57" spans="1:35">
      <c r="A8" s="13"/>
      <c r="B8" s="13"/>
      <c r="C8" s="13"/>
      <c r="D8" s="64" t="s">
        <v>423</v>
      </c>
      <c r="E8" s="56" t="s">
        <v>417</v>
      </c>
      <c r="F8" s="12" t="s">
        <v>349</v>
      </c>
      <c r="G8" s="12" t="s">
        <v>418</v>
      </c>
      <c r="H8" s="56">
        <v>42.55</v>
      </c>
      <c r="I8" s="56" t="s">
        <v>67</v>
      </c>
      <c r="J8" s="56" t="s">
        <v>68</v>
      </c>
      <c r="K8" s="56">
        <v>1</v>
      </c>
      <c r="L8" s="26" t="s">
        <v>69</v>
      </c>
      <c r="M8" s="56">
        <v>1.5</v>
      </c>
      <c r="N8" s="67">
        <v>4350</v>
      </c>
      <c r="O8" s="56" t="s">
        <v>312</v>
      </c>
      <c r="P8" s="56" t="s">
        <v>419</v>
      </c>
      <c r="Q8" s="56" t="s">
        <v>73</v>
      </c>
      <c r="R8" s="56" t="s">
        <v>74</v>
      </c>
      <c r="S8" s="56" t="s">
        <v>75</v>
      </c>
      <c r="T8" s="56" t="s">
        <v>193</v>
      </c>
      <c r="U8" s="56" t="s">
        <v>133</v>
      </c>
      <c r="V8" s="56">
        <v>1800</v>
      </c>
      <c r="W8" s="56" t="s">
        <v>314</v>
      </c>
      <c r="X8" s="56" t="s">
        <v>315</v>
      </c>
      <c r="Y8" s="56" t="s">
        <v>81</v>
      </c>
      <c r="Z8" s="26" t="s">
        <v>82</v>
      </c>
      <c r="AA8" s="26" t="s">
        <v>83</v>
      </c>
      <c r="AB8" s="56" t="s">
        <v>420</v>
      </c>
      <c r="AC8" s="13"/>
      <c r="AD8" s="13"/>
      <c r="AE8" s="13"/>
      <c r="AF8" s="13"/>
      <c r="AG8" s="13"/>
      <c r="AH8" s="13"/>
      <c r="AI8" s="13"/>
    </row>
    <row r="9" ht="55.5" customHeight="1" spans="1:35">
      <c r="A9" s="13"/>
      <c r="B9" s="13"/>
      <c r="C9" s="13"/>
      <c r="D9" s="13"/>
      <c r="E9" s="56" t="s">
        <v>421</v>
      </c>
      <c r="F9" s="12" t="s">
        <v>349</v>
      </c>
      <c r="G9" s="12" t="s">
        <v>418</v>
      </c>
      <c r="H9" s="56">
        <v>42.55</v>
      </c>
      <c r="I9" s="56" t="s">
        <v>67</v>
      </c>
      <c r="J9" s="56" t="s">
        <v>68</v>
      </c>
      <c r="K9" s="56">
        <v>1</v>
      </c>
      <c r="L9" s="26" t="s">
        <v>69</v>
      </c>
      <c r="M9" s="56">
        <v>1.5</v>
      </c>
      <c r="N9" s="67">
        <v>4350</v>
      </c>
      <c r="O9" s="56" t="s">
        <v>312</v>
      </c>
      <c r="P9" s="56" t="s">
        <v>419</v>
      </c>
      <c r="Q9" s="56" t="s">
        <v>73</v>
      </c>
      <c r="R9" s="56" t="s">
        <v>74</v>
      </c>
      <c r="S9" s="56" t="s">
        <v>75</v>
      </c>
      <c r="T9" s="56" t="s">
        <v>193</v>
      </c>
      <c r="U9" s="56" t="s">
        <v>133</v>
      </c>
      <c r="V9" s="56">
        <v>1800</v>
      </c>
      <c r="W9" s="56" t="s">
        <v>314</v>
      </c>
      <c r="X9" s="56" t="s">
        <v>315</v>
      </c>
      <c r="Y9" s="56" t="s">
        <v>93</v>
      </c>
      <c r="Z9" s="26" t="s">
        <v>82</v>
      </c>
      <c r="AA9" s="26" t="s">
        <v>83</v>
      </c>
      <c r="AB9" s="56" t="s">
        <v>420</v>
      </c>
      <c r="AC9" s="13"/>
      <c r="AD9" s="13"/>
      <c r="AE9" s="13"/>
      <c r="AF9" s="13"/>
      <c r="AG9" s="13"/>
      <c r="AH9" s="13"/>
      <c r="AI9" s="13"/>
    </row>
    <row r="10" ht="57" spans="1:35">
      <c r="A10" s="13"/>
      <c r="B10" s="13"/>
      <c r="C10" s="13"/>
      <c r="D10" s="64" t="s">
        <v>424</v>
      </c>
      <c r="E10" s="56" t="s">
        <v>417</v>
      </c>
      <c r="F10" s="12" t="s">
        <v>349</v>
      </c>
      <c r="G10" s="12" t="s">
        <v>418</v>
      </c>
      <c r="H10" s="56">
        <v>42.55</v>
      </c>
      <c r="I10" s="56" t="s">
        <v>67</v>
      </c>
      <c r="J10" s="56" t="s">
        <v>68</v>
      </c>
      <c r="K10" s="56">
        <v>1</v>
      </c>
      <c r="L10" s="26" t="s">
        <v>69</v>
      </c>
      <c r="M10" s="56">
        <v>1.5</v>
      </c>
      <c r="N10" s="67">
        <v>4350</v>
      </c>
      <c r="O10" s="56" t="s">
        <v>312</v>
      </c>
      <c r="P10" s="56" t="s">
        <v>419</v>
      </c>
      <c r="Q10" s="56" t="s">
        <v>73</v>
      </c>
      <c r="R10" s="56" t="s">
        <v>74</v>
      </c>
      <c r="S10" s="56" t="s">
        <v>75</v>
      </c>
      <c r="T10" s="56" t="s">
        <v>193</v>
      </c>
      <c r="U10" s="56" t="s">
        <v>133</v>
      </c>
      <c r="V10" s="56">
        <v>1800</v>
      </c>
      <c r="W10" s="56" t="s">
        <v>314</v>
      </c>
      <c r="X10" s="56" t="s">
        <v>315</v>
      </c>
      <c r="Y10" s="56" t="s">
        <v>81</v>
      </c>
      <c r="Z10" s="26" t="s">
        <v>82</v>
      </c>
      <c r="AA10" s="26" t="s">
        <v>83</v>
      </c>
      <c r="AB10" s="56" t="s">
        <v>420</v>
      </c>
      <c r="AC10" s="13"/>
      <c r="AD10" s="13"/>
      <c r="AE10" s="13"/>
      <c r="AF10" s="13"/>
      <c r="AG10" s="13"/>
      <c r="AH10" s="13"/>
      <c r="AI10" s="13"/>
    </row>
    <row r="11" ht="57" spans="1:35">
      <c r="A11" s="13"/>
      <c r="B11" s="13"/>
      <c r="C11" s="13"/>
      <c r="D11" s="13"/>
      <c r="E11" s="56" t="s">
        <v>421</v>
      </c>
      <c r="F11" s="12" t="s">
        <v>349</v>
      </c>
      <c r="G11" s="12" t="s">
        <v>418</v>
      </c>
      <c r="H11" s="56">
        <v>42.55</v>
      </c>
      <c r="I11" s="56" t="s">
        <v>67</v>
      </c>
      <c r="J11" s="56" t="s">
        <v>68</v>
      </c>
      <c r="K11" s="56">
        <v>1</v>
      </c>
      <c r="L11" s="26" t="s">
        <v>69</v>
      </c>
      <c r="M11" s="56">
        <v>1.5</v>
      </c>
      <c r="N11" s="67">
        <v>4350</v>
      </c>
      <c r="O11" s="56" t="s">
        <v>312</v>
      </c>
      <c r="P11" s="56" t="s">
        <v>419</v>
      </c>
      <c r="Q11" s="56" t="s">
        <v>73</v>
      </c>
      <c r="R11" s="56" t="s">
        <v>74</v>
      </c>
      <c r="S11" s="56" t="s">
        <v>75</v>
      </c>
      <c r="T11" s="56" t="s">
        <v>193</v>
      </c>
      <c r="U11" s="56" t="s">
        <v>133</v>
      </c>
      <c r="V11" s="56">
        <v>1800</v>
      </c>
      <c r="W11" s="56" t="s">
        <v>314</v>
      </c>
      <c r="X11" s="56" t="s">
        <v>315</v>
      </c>
      <c r="Y11" s="56" t="s">
        <v>93</v>
      </c>
      <c r="Z11" s="26" t="s">
        <v>82</v>
      </c>
      <c r="AA11" s="26" t="s">
        <v>83</v>
      </c>
      <c r="AB11" s="56" t="s">
        <v>420</v>
      </c>
      <c r="AC11" s="13"/>
      <c r="AD11" s="13"/>
      <c r="AE11" s="13"/>
      <c r="AF11" s="13"/>
      <c r="AG11" s="13"/>
      <c r="AH11" s="13"/>
      <c r="AI11" s="13"/>
    </row>
    <row r="12" ht="57" spans="1:35">
      <c r="A12" s="13"/>
      <c r="B12" s="13"/>
      <c r="C12" s="13"/>
      <c r="D12" s="64" t="s">
        <v>425</v>
      </c>
      <c r="E12" s="56" t="s">
        <v>417</v>
      </c>
      <c r="F12" s="12" t="s">
        <v>309</v>
      </c>
      <c r="G12" s="12" t="s">
        <v>426</v>
      </c>
      <c r="H12" s="56">
        <v>45.7</v>
      </c>
      <c r="I12" s="56" t="s">
        <v>67</v>
      </c>
      <c r="J12" s="56" t="s">
        <v>68</v>
      </c>
      <c r="K12" s="56">
        <v>1</v>
      </c>
      <c r="L12" s="26" t="s">
        <v>69</v>
      </c>
      <c r="M12" s="56">
        <v>1.5</v>
      </c>
      <c r="N12" s="67">
        <v>4350</v>
      </c>
      <c r="O12" s="56" t="s">
        <v>312</v>
      </c>
      <c r="P12" s="56" t="s">
        <v>313</v>
      </c>
      <c r="Q12" s="56" t="s">
        <v>73</v>
      </c>
      <c r="R12" s="56" t="s">
        <v>74</v>
      </c>
      <c r="S12" s="56" t="s">
        <v>75</v>
      </c>
      <c r="T12" s="56" t="s">
        <v>193</v>
      </c>
      <c r="U12" s="56" t="s">
        <v>133</v>
      </c>
      <c r="V12" s="56">
        <v>1800</v>
      </c>
      <c r="W12" s="56" t="s">
        <v>314</v>
      </c>
      <c r="X12" s="56" t="s">
        <v>315</v>
      </c>
      <c r="Y12" s="56" t="s">
        <v>81</v>
      </c>
      <c r="Z12" s="26" t="s">
        <v>82</v>
      </c>
      <c r="AA12" s="26" t="s">
        <v>83</v>
      </c>
      <c r="AB12" s="56" t="s">
        <v>420</v>
      </c>
      <c r="AC12" s="13"/>
      <c r="AD12" s="13"/>
      <c r="AE12" s="13"/>
      <c r="AF12" s="13"/>
      <c r="AG12" s="13"/>
      <c r="AH12" s="13"/>
      <c r="AI12" s="13"/>
    </row>
    <row r="13" ht="57" spans="1:35">
      <c r="A13" s="13"/>
      <c r="B13" s="13"/>
      <c r="C13" s="13"/>
      <c r="D13" s="13"/>
      <c r="E13" s="56" t="s">
        <v>421</v>
      </c>
      <c r="F13" s="12" t="s">
        <v>309</v>
      </c>
      <c r="G13" s="12" t="s">
        <v>426</v>
      </c>
      <c r="H13" s="56">
        <v>45.7</v>
      </c>
      <c r="I13" s="56" t="s">
        <v>67</v>
      </c>
      <c r="J13" s="56" t="s">
        <v>68</v>
      </c>
      <c r="K13" s="56">
        <v>1</v>
      </c>
      <c r="L13" s="26" t="s">
        <v>69</v>
      </c>
      <c r="M13" s="56">
        <v>1.5</v>
      </c>
      <c r="N13" s="67">
        <v>4350</v>
      </c>
      <c r="O13" s="56" t="s">
        <v>312</v>
      </c>
      <c r="P13" s="56" t="s">
        <v>313</v>
      </c>
      <c r="Q13" s="56" t="s">
        <v>73</v>
      </c>
      <c r="R13" s="56" t="s">
        <v>74</v>
      </c>
      <c r="S13" s="56" t="s">
        <v>75</v>
      </c>
      <c r="T13" s="56" t="s">
        <v>193</v>
      </c>
      <c r="U13" s="56" t="s">
        <v>133</v>
      </c>
      <c r="V13" s="56">
        <v>1800</v>
      </c>
      <c r="W13" s="56" t="s">
        <v>314</v>
      </c>
      <c r="X13" s="56" t="s">
        <v>315</v>
      </c>
      <c r="Y13" s="56" t="s">
        <v>93</v>
      </c>
      <c r="Z13" s="26" t="s">
        <v>82</v>
      </c>
      <c r="AA13" s="26" t="s">
        <v>83</v>
      </c>
      <c r="AB13" s="56" t="s">
        <v>420</v>
      </c>
      <c r="AC13" s="13"/>
      <c r="AD13" s="13"/>
      <c r="AE13" s="13"/>
      <c r="AF13" s="13"/>
      <c r="AG13" s="13"/>
      <c r="AH13" s="13"/>
      <c r="AI13" s="13"/>
    </row>
    <row r="14" ht="57" spans="1:35">
      <c r="A14" s="13"/>
      <c r="B14" s="13"/>
      <c r="C14" s="13"/>
      <c r="D14" s="64" t="s">
        <v>427</v>
      </c>
      <c r="E14" s="56" t="s">
        <v>417</v>
      </c>
      <c r="F14" s="12" t="s">
        <v>309</v>
      </c>
      <c r="G14" s="12" t="s">
        <v>426</v>
      </c>
      <c r="H14" s="56">
        <v>45.7</v>
      </c>
      <c r="I14" s="56" t="s">
        <v>67</v>
      </c>
      <c r="J14" s="56" t="s">
        <v>68</v>
      </c>
      <c r="K14" s="56">
        <v>1</v>
      </c>
      <c r="L14" s="26" t="s">
        <v>69</v>
      </c>
      <c r="M14" s="56">
        <v>1.5</v>
      </c>
      <c r="N14" s="67">
        <v>4350</v>
      </c>
      <c r="O14" s="56" t="s">
        <v>312</v>
      </c>
      <c r="P14" s="56" t="s">
        <v>313</v>
      </c>
      <c r="Q14" s="56" t="s">
        <v>73</v>
      </c>
      <c r="R14" s="56" t="s">
        <v>74</v>
      </c>
      <c r="S14" s="56" t="s">
        <v>75</v>
      </c>
      <c r="T14" s="56" t="s">
        <v>193</v>
      </c>
      <c r="U14" s="56" t="s">
        <v>133</v>
      </c>
      <c r="V14" s="56">
        <v>1800</v>
      </c>
      <c r="W14" s="56" t="s">
        <v>314</v>
      </c>
      <c r="X14" s="56" t="s">
        <v>315</v>
      </c>
      <c r="Y14" s="56" t="s">
        <v>81</v>
      </c>
      <c r="Z14" s="26" t="s">
        <v>82</v>
      </c>
      <c r="AA14" s="26" t="s">
        <v>83</v>
      </c>
      <c r="AB14" s="56" t="s">
        <v>420</v>
      </c>
      <c r="AC14" s="13"/>
      <c r="AD14" s="13"/>
      <c r="AE14" s="13"/>
      <c r="AF14" s="13"/>
      <c r="AG14" s="13"/>
      <c r="AH14" s="13"/>
      <c r="AI14" s="13"/>
    </row>
    <row r="15" ht="57" spans="1:35">
      <c r="A15" s="13"/>
      <c r="B15" s="13"/>
      <c r="C15" s="13"/>
      <c r="D15" s="13"/>
      <c r="E15" s="56" t="s">
        <v>421</v>
      </c>
      <c r="F15" s="12" t="s">
        <v>309</v>
      </c>
      <c r="G15" s="12" t="s">
        <v>426</v>
      </c>
      <c r="H15" s="56">
        <v>45.7</v>
      </c>
      <c r="I15" s="56" t="s">
        <v>67</v>
      </c>
      <c r="J15" s="56" t="s">
        <v>68</v>
      </c>
      <c r="K15" s="56">
        <v>1</v>
      </c>
      <c r="L15" s="26" t="s">
        <v>69</v>
      </c>
      <c r="M15" s="56">
        <v>1.5</v>
      </c>
      <c r="N15" s="67">
        <v>4350</v>
      </c>
      <c r="O15" s="56" t="s">
        <v>312</v>
      </c>
      <c r="P15" s="56" t="s">
        <v>313</v>
      </c>
      <c r="Q15" s="56" t="s">
        <v>73</v>
      </c>
      <c r="R15" s="56" t="s">
        <v>74</v>
      </c>
      <c r="S15" s="56" t="s">
        <v>75</v>
      </c>
      <c r="T15" s="56" t="s">
        <v>193</v>
      </c>
      <c r="U15" s="56" t="s">
        <v>133</v>
      </c>
      <c r="V15" s="56">
        <v>1800</v>
      </c>
      <c r="W15" s="56" t="s">
        <v>314</v>
      </c>
      <c r="X15" s="56" t="s">
        <v>315</v>
      </c>
      <c r="Y15" s="56" t="s">
        <v>93</v>
      </c>
      <c r="Z15" s="26" t="s">
        <v>82</v>
      </c>
      <c r="AA15" s="26" t="s">
        <v>83</v>
      </c>
      <c r="AB15" s="56" t="s">
        <v>420</v>
      </c>
      <c r="AC15" s="13"/>
      <c r="AD15" s="13"/>
      <c r="AE15" s="13"/>
      <c r="AF15" s="13"/>
      <c r="AG15" s="13"/>
      <c r="AH15" s="13"/>
      <c r="AI15" s="13"/>
    </row>
    <row r="16" ht="57" spans="1:35">
      <c r="A16" s="13"/>
      <c r="B16" s="13"/>
      <c r="C16" s="13"/>
      <c r="D16" s="64" t="s">
        <v>428</v>
      </c>
      <c r="E16" s="56" t="s">
        <v>417</v>
      </c>
      <c r="F16" s="12" t="s">
        <v>349</v>
      </c>
      <c r="G16" s="12" t="s">
        <v>418</v>
      </c>
      <c r="H16" s="56">
        <v>42.55</v>
      </c>
      <c r="I16" s="56" t="s">
        <v>67</v>
      </c>
      <c r="J16" s="56" t="s">
        <v>68</v>
      </c>
      <c r="K16" s="56">
        <v>1</v>
      </c>
      <c r="L16" s="26" t="s">
        <v>69</v>
      </c>
      <c r="M16" s="56">
        <v>1.5</v>
      </c>
      <c r="N16" s="67">
        <v>4350</v>
      </c>
      <c r="O16" s="56" t="s">
        <v>312</v>
      </c>
      <c r="P16" s="56" t="s">
        <v>419</v>
      </c>
      <c r="Q16" s="56" t="s">
        <v>73</v>
      </c>
      <c r="R16" s="56" t="s">
        <v>74</v>
      </c>
      <c r="S16" s="56" t="s">
        <v>75</v>
      </c>
      <c r="T16" s="56" t="s">
        <v>193</v>
      </c>
      <c r="U16" s="56" t="s">
        <v>133</v>
      </c>
      <c r="V16" s="56">
        <v>1800</v>
      </c>
      <c r="W16" s="56" t="s">
        <v>314</v>
      </c>
      <c r="X16" s="56" t="s">
        <v>315</v>
      </c>
      <c r="Y16" s="56" t="s">
        <v>81</v>
      </c>
      <c r="Z16" s="26" t="s">
        <v>82</v>
      </c>
      <c r="AA16" s="26" t="s">
        <v>83</v>
      </c>
      <c r="AB16" s="56" t="s">
        <v>420</v>
      </c>
      <c r="AC16" s="13"/>
      <c r="AD16" s="13"/>
      <c r="AE16" s="13"/>
      <c r="AF16" s="13"/>
      <c r="AG16" s="13"/>
      <c r="AH16" s="13"/>
      <c r="AI16" s="13"/>
    </row>
    <row r="17" ht="57" spans="1:35">
      <c r="A17" s="13"/>
      <c r="B17" s="13"/>
      <c r="C17" s="13"/>
      <c r="D17" s="13"/>
      <c r="E17" s="56" t="s">
        <v>421</v>
      </c>
      <c r="F17" s="12" t="s">
        <v>349</v>
      </c>
      <c r="G17" s="12" t="s">
        <v>418</v>
      </c>
      <c r="H17" s="56">
        <v>42.55</v>
      </c>
      <c r="I17" s="56" t="s">
        <v>67</v>
      </c>
      <c r="J17" s="56" t="s">
        <v>68</v>
      </c>
      <c r="K17" s="56">
        <v>1</v>
      </c>
      <c r="L17" s="26" t="s">
        <v>69</v>
      </c>
      <c r="M17" s="56">
        <v>1.5</v>
      </c>
      <c r="N17" s="67">
        <v>4350</v>
      </c>
      <c r="O17" s="56" t="s">
        <v>312</v>
      </c>
      <c r="P17" s="56" t="s">
        <v>419</v>
      </c>
      <c r="Q17" s="56" t="s">
        <v>73</v>
      </c>
      <c r="R17" s="56" t="s">
        <v>74</v>
      </c>
      <c r="S17" s="56" t="s">
        <v>75</v>
      </c>
      <c r="T17" s="56" t="s">
        <v>193</v>
      </c>
      <c r="U17" s="56" t="s">
        <v>133</v>
      </c>
      <c r="V17" s="56">
        <v>1800</v>
      </c>
      <c r="W17" s="56" t="s">
        <v>314</v>
      </c>
      <c r="X17" s="56" t="s">
        <v>315</v>
      </c>
      <c r="Y17" s="56" t="s">
        <v>93</v>
      </c>
      <c r="Z17" s="26" t="s">
        <v>82</v>
      </c>
      <c r="AA17" s="26" t="s">
        <v>83</v>
      </c>
      <c r="AB17" s="56" t="s">
        <v>420</v>
      </c>
      <c r="AC17" s="13"/>
      <c r="AD17" s="13"/>
      <c r="AE17" s="13"/>
      <c r="AF17" s="13"/>
      <c r="AG17" s="13"/>
      <c r="AH17" s="13"/>
      <c r="AI17" s="13"/>
    </row>
    <row r="18" ht="57" spans="1:35">
      <c r="A18" s="13"/>
      <c r="B18" s="13"/>
      <c r="C18" s="13"/>
      <c r="D18" s="64" t="s">
        <v>429</v>
      </c>
      <c r="E18" s="56" t="s">
        <v>417</v>
      </c>
      <c r="F18" s="12" t="s">
        <v>349</v>
      </c>
      <c r="G18" s="12" t="s">
        <v>418</v>
      </c>
      <c r="H18" s="56">
        <v>42.55</v>
      </c>
      <c r="I18" s="56" t="s">
        <v>67</v>
      </c>
      <c r="J18" s="56" t="s">
        <v>68</v>
      </c>
      <c r="K18" s="56">
        <v>1</v>
      </c>
      <c r="L18" s="26" t="s">
        <v>69</v>
      </c>
      <c r="M18" s="56">
        <v>1.5</v>
      </c>
      <c r="N18" s="67">
        <v>4350</v>
      </c>
      <c r="O18" s="56" t="s">
        <v>312</v>
      </c>
      <c r="P18" s="56" t="s">
        <v>419</v>
      </c>
      <c r="Q18" s="56" t="s">
        <v>73</v>
      </c>
      <c r="R18" s="56" t="s">
        <v>74</v>
      </c>
      <c r="S18" s="56" t="s">
        <v>75</v>
      </c>
      <c r="T18" s="56" t="s">
        <v>193</v>
      </c>
      <c r="U18" s="56" t="s">
        <v>133</v>
      </c>
      <c r="V18" s="56">
        <v>1800</v>
      </c>
      <c r="W18" s="56" t="s">
        <v>314</v>
      </c>
      <c r="X18" s="56" t="s">
        <v>315</v>
      </c>
      <c r="Y18" s="56" t="s">
        <v>81</v>
      </c>
      <c r="Z18" s="26" t="s">
        <v>82</v>
      </c>
      <c r="AA18" s="26" t="s">
        <v>83</v>
      </c>
      <c r="AB18" s="56" t="s">
        <v>420</v>
      </c>
      <c r="AC18" s="13"/>
      <c r="AD18" s="13"/>
      <c r="AE18" s="13"/>
      <c r="AF18" s="13"/>
      <c r="AG18" s="13"/>
      <c r="AH18" s="13"/>
      <c r="AI18" s="13"/>
    </row>
    <row r="19" ht="57" spans="1:35">
      <c r="A19" s="13"/>
      <c r="B19" s="13"/>
      <c r="C19" s="13"/>
      <c r="D19" s="13"/>
      <c r="E19" s="56" t="s">
        <v>421</v>
      </c>
      <c r="F19" s="12" t="s">
        <v>349</v>
      </c>
      <c r="G19" s="12" t="s">
        <v>418</v>
      </c>
      <c r="H19" s="56">
        <v>42.55</v>
      </c>
      <c r="I19" s="56" t="s">
        <v>67</v>
      </c>
      <c r="J19" s="56" t="s">
        <v>68</v>
      </c>
      <c r="K19" s="56">
        <v>1</v>
      </c>
      <c r="L19" s="26" t="s">
        <v>69</v>
      </c>
      <c r="M19" s="56">
        <v>1.5</v>
      </c>
      <c r="N19" s="67">
        <v>4350</v>
      </c>
      <c r="O19" s="56" t="s">
        <v>312</v>
      </c>
      <c r="P19" s="56" t="s">
        <v>419</v>
      </c>
      <c r="Q19" s="56" t="s">
        <v>73</v>
      </c>
      <c r="R19" s="56" t="s">
        <v>74</v>
      </c>
      <c r="S19" s="56" t="s">
        <v>75</v>
      </c>
      <c r="T19" s="56" t="s">
        <v>193</v>
      </c>
      <c r="U19" s="56" t="s">
        <v>133</v>
      </c>
      <c r="V19" s="56">
        <v>1800</v>
      </c>
      <c r="W19" s="56" t="s">
        <v>314</v>
      </c>
      <c r="X19" s="56" t="s">
        <v>315</v>
      </c>
      <c r="Y19" s="56" t="s">
        <v>93</v>
      </c>
      <c r="Z19" s="26" t="s">
        <v>82</v>
      </c>
      <c r="AA19" s="26" t="s">
        <v>83</v>
      </c>
      <c r="AB19" s="56" t="s">
        <v>420</v>
      </c>
      <c r="AC19" s="13"/>
      <c r="AD19" s="13"/>
      <c r="AE19" s="13"/>
      <c r="AF19" s="13"/>
      <c r="AG19" s="13"/>
      <c r="AH19" s="13"/>
      <c r="AI19" s="13"/>
    </row>
    <row r="20" ht="57" spans="1:35">
      <c r="A20" s="13"/>
      <c r="B20" s="13"/>
      <c r="C20" s="13"/>
      <c r="D20" s="64" t="s">
        <v>430</v>
      </c>
      <c r="E20" s="56" t="s">
        <v>417</v>
      </c>
      <c r="F20" s="12" t="s">
        <v>349</v>
      </c>
      <c r="G20" s="12" t="s">
        <v>418</v>
      </c>
      <c r="H20" s="56">
        <v>42.55</v>
      </c>
      <c r="I20" s="56" t="s">
        <v>67</v>
      </c>
      <c r="J20" s="56" t="s">
        <v>68</v>
      </c>
      <c r="K20" s="56">
        <v>1</v>
      </c>
      <c r="L20" s="26" t="s">
        <v>69</v>
      </c>
      <c r="M20" s="56">
        <v>1.5</v>
      </c>
      <c r="N20" s="67">
        <v>4350</v>
      </c>
      <c r="O20" s="56" t="s">
        <v>312</v>
      </c>
      <c r="P20" s="56" t="s">
        <v>419</v>
      </c>
      <c r="Q20" s="56" t="s">
        <v>73</v>
      </c>
      <c r="R20" s="56" t="s">
        <v>74</v>
      </c>
      <c r="S20" s="56" t="s">
        <v>75</v>
      </c>
      <c r="T20" s="56" t="s">
        <v>193</v>
      </c>
      <c r="U20" s="56" t="s">
        <v>133</v>
      </c>
      <c r="V20" s="56">
        <v>1800</v>
      </c>
      <c r="W20" s="56" t="s">
        <v>314</v>
      </c>
      <c r="X20" s="56" t="s">
        <v>315</v>
      </c>
      <c r="Y20" s="56" t="s">
        <v>81</v>
      </c>
      <c r="Z20" s="26" t="s">
        <v>82</v>
      </c>
      <c r="AA20" s="26" t="s">
        <v>83</v>
      </c>
      <c r="AB20" s="56" t="s">
        <v>420</v>
      </c>
      <c r="AC20" s="13"/>
      <c r="AD20" s="13"/>
      <c r="AE20" s="13"/>
      <c r="AF20" s="13"/>
      <c r="AG20" s="13"/>
      <c r="AH20" s="13"/>
      <c r="AI20" s="13"/>
    </row>
    <row r="21" ht="57" spans="1:35">
      <c r="A21" s="13"/>
      <c r="B21" s="13"/>
      <c r="C21" s="13"/>
      <c r="D21" s="13"/>
      <c r="E21" s="56" t="s">
        <v>421</v>
      </c>
      <c r="F21" s="12" t="s">
        <v>349</v>
      </c>
      <c r="G21" s="12" t="s">
        <v>418</v>
      </c>
      <c r="H21" s="56">
        <v>42.55</v>
      </c>
      <c r="I21" s="56" t="s">
        <v>67</v>
      </c>
      <c r="J21" s="56" t="s">
        <v>68</v>
      </c>
      <c r="K21" s="56">
        <v>1</v>
      </c>
      <c r="L21" s="26" t="s">
        <v>69</v>
      </c>
      <c r="M21" s="56">
        <v>1.5</v>
      </c>
      <c r="N21" s="67">
        <v>4350</v>
      </c>
      <c r="O21" s="56" t="s">
        <v>312</v>
      </c>
      <c r="P21" s="56" t="s">
        <v>419</v>
      </c>
      <c r="Q21" s="56" t="s">
        <v>73</v>
      </c>
      <c r="R21" s="56" t="s">
        <v>74</v>
      </c>
      <c r="S21" s="56" t="s">
        <v>75</v>
      </c>
      <c r="T21" s="56" t="s">
        <v>193</v>
      </c>
      <c r="U21" s="56" t="s">
        <v>133</v>
      </c>
      <c r="V21" s="56">
        <v>1800</v>
      </c>
      <c r="W21" s="56" t="s">
        <v>314</v>
      </c>
      <c r="X21" s="56" t="s">
        <v>315</v>
      </c>
      <c r="Y21" s="56" t="s">
        <v>93</v>
      </c>
      <c r="Z21" s="26" t="s">
        <v>82</v>
      </c>
      <c r="AA21" s="26" t="s">
        <v>83</v>
      </c>
      <c r="AB21" s="56" t="s">
        <v>420</v>
      </c>
      <c r="AC21" s="13"/>
      <c r="AD21" s="13"/>
      <c r="AE21" s="13"/>
      <c r="AF21" s="13"/>
      <c r="AG21" s="13"/>
      <c r="AH21" s="13"/>
      <c r="AI21" s="13"/>
    </row>
    <row r="22" ht="57" spans="1:35">
      <c r="A22" s="13"/>
      <c r="B22" s="13"/>
      <c r="C22" s="13"/>
      <c r="D22" s="64" t="s">
        <v>431</v>
      </c>
      <c r="E22" s="56" t="s">
        <v>417</v>
      </c>
      <c r="F22" s="12" t="s">
        <v>349</v>
      </c>
      <c r="G22" s="12" t="s">
        <v>432</v>
      </c>
      <c r="H22" s="56">
        <v>41.95</v>
      </c>
      <c r="I22" s="56" t="s">
        <v>67</v>
      </c>
      <c r="J22" s="56" t="s">
        <v>68</v>
      </c>
      <c r="K22" s="56">
        <v>1</v>
      </c>
      <c r="L22" s="26" t="s">
        <v>69</v>
      </c>
      <c r="M22" s="56">
        <v>1.5</v>
      </c>
      <c r="N22" s="67">
        <v>4350</v>
      </c>
      <c r="O22" s="56" t="s">
        <v>312</v>
      </c>
      <c r="P22" s="56" t="s">
        <v>419</v>
      </c>
      <c r="Q22" s="56" t="s">
        <v>73</v>
      </c>
      <c r="R22" s="56" t="s">
        <v>74</v>
      </c>
      <c r="S22" s="56" t="s">
        <v>75</v>
      </c>
      <c r="T22" s="56" t="s">
        <v>193</v>
      </c>
      <c r="U22" s="56" t="s">
        <v>133</v>
      </c>
      <c r="V22" s="56">
        <v>1800</v>
      </c>
      <c r="W22" s="56" t="s">
        <v>314</v>
      </c>
      <c r="X22" s="56" t="s">
        <v>315</v>
      </c>
      <c r="Y22" s="56" t="s">
        <v>81</v>
      </c>
      <c r="Z22" s="26" t="s">
        <v>82</v>
      </c>
      <c r="AA22" s="26" t="s">
        <v>83</v>
      </c>
      <c r="AB22" s="56" t="s">
        <v>420</v>
      </c>
      <c r="AC22" s="13"/>
      <c r="AD22" s="13"/>
      <c r="AE22" s="13"/>
      <c r="AF22" s="13"/>
      <c r="AG22" s="13"/>
      <c r="AH22" s="13"/>
      <c r="AI22" s="13"/>
    </row>
    <row r="23" ht="57" spans="1:35">
      <c r="A23" s="13"/>
      <c r="B23" s="13"/>
      <c r="C23" s="13"/>
      <c r="D23" s="13"/>
      <c r="E23" s="56" t="s">
        <v>421</v>
      </c>
      <c r="F23" s="12" t="s">
        <v>349</v>
      </c>
      <c r="G23" s="12" t="s">
        <v>432</v>
      </c>
      <c r="H23" s="56">
        <v>41.95</v>
      </c>
      <c r="I23" s="56" t="s">
        <v>67</v>
      </c>
      <c r="J23" s="56" t="s">
        <v>68</v>
      </c>
      <c r="K23" s="56">
        <v>1</v>
      </c>
      <c r="L23" s="26" t="s">
        <v>69</v>
      </c>
      <c r="M23" s="56">
        <v>1.5</v>
      </c>
      <c r="N23" s="67">
        <v>4350</v>
      </c>
      <c r="O23" s="56" t="s">
        <v>312</v>
      </c>
      <c r="P23" s="56" t="s">
        <v>419</v>
      </c>
      <c r="Q23" s="56" t="s">
        <v>73</v>
      </c>
      <c r="R23" s="56" t="s">
        <v>74</v>
      </c>
      <c r="S23" s="56" t="s">
        <v>75</v>
      </c>
      <c r="T23" s="56" t="s">
        <v>193</v>
      </c>
      <c r="U23" s="56" t="s">
        <v>133</v>
      </c>
      <c r="V23" s="56">
        <v>1800</v>
      </c>
      <c r="W23" s="56" t="s">
        <v>314</v>
      </c>
      <c r="X23" s="56" t="s">
        <v>315</v>
      </c>
      <c r="Y23" s="56" t="s">
        <v>93</v>
      </c>
      <c r="Z23" s="26" t="s">
        <v>82</v>
      </c>
      <c r="AA23" s="26" t="s">
        <v>83</v>
      </c>
      <c r="AB23" s="56" t="s">
        <v>420</v>
      </c>
      <c r="AC23" s="13"/>
      <c r="AD23" s="13"/>
      <c r="AE23" s="13"/>
      <c r="AF23" s="13"/>
      <c r="AG23" s="13"/>
      <c r="AH23" s="13"/>
      <c r="AI23" s="13"/>
    </row>
    <row r="24" ht="57" spans="1:35">
      <c r="A24" s="13"/>
      <c r="B24" s="13"/>
      <c r="C24" s="13"/>
      <c r="D24" s="64" t="s">
        <v>433</v>
      </c>
      <c r="E24" s="56" t="s">
        <v>417</v>
      </c>
      <c r="F24" s="12" t="s">
        <v>349</v>
      </c>
      <c r="G24" s="12" t="s">
        <v>432</v>
      </c>
      <c r="H24" s="56">
        <v>41.95</v>
      </c>
      <c r="I24" s="56" t="s">
        <v>67</v>
      </c>
      <c r="J24" s="56" t="s">
        <v>68</v>
      </c>
      <c r="K24" s="56">
        <v>1</v>
      </c>
      <c r="L24" s="26" t="s">
        <v>69</v>
      </c>
      <c r="M24" s="56">
        <v>1.5</v>
      </c>
      <c r="N24" s="67">
        <v>4350</v>
      </c>
      <c r="O24" s="56" t="s">
        <v>312</v>
      </c>
      <c r="P24" s="56" t="s">
        <v>419</v>
      </c>
      <c r="Q24" s="56" t="s">
        <v>73</v>
      </c>
      <c r="R24" s="56" t="s">
        <v>74</v>
      </c>
      <c r="S24" s="56" t="s">
        <v>75</v>
      </c>
      <c r="T24" s="56" t="s">
        <v>193</v>
      </c>
      <c r="U24" s="56" t="s">
        <v>133</v>
      </c>
      <c r="V24" s="56">
        <v>1800</v>
      </c>
      <c r="W24" s="56" t="s">
        <v>314</v>
      </c>
      <c r="X24" s="56" t="s">
        <v>315</v>
      </c>
      <c r="Y24" s="56" t="s">
        <v>81</v>
      </c>
      <c r="Z24" s="26" t="s">
        <v>82</v>
      </c>
      <c r="AA24" s="26" t="s">
        <v>83</v>
      </c>
      <c r="AB24" s="56" t="s">
        <v>420</v>
      </c>
      <c r="AC24" s="13"/>
      <c r="AD24" s="13"/>
      <c r="AE24" s="13"/>
      <c r="AF24" s="13"/>
      <c r="AG24" s="13"/>
      <c r="AH24" s="13"/>
      <c r="AI24" s="13"/>
    </row>
    <row r="25" ht="57" spans="1:35">
      <c r="A25" s="13"/>
      <c r="B25" s="13"/>
      <c r="C25" s="13"/>
      <c r="D25" s="13"/>
      <c r="E25" s="56" t="s">
        <v>421</v>
      </c>
      <c r="F25" s="12" t="s">
        <v>349</v>
      </c>
      <c r="G25" s="12" t="s">
        <v>432</v>
      </c>
      <c r="H25" s="56">
        <v>41.95</v>
      </c>
      <c r="I25" s="56" t="s">
        <v>67</v>
      </c>
      <c r="J25" s="56" t="s">
        <v>68</v>
      </c>
      <c r="K25" s="56">
        <v>1</v>
      </c>
      <c r="L25" s="26" t="s">
        <v>69</v>
      </c>
      <c r="M25" s="56">
        <v>1.5</v>
      </c>
      <c r="N25" s="67">
        <v>4350</v>
      </c>
      <c r="O25" s="56" t="s">
        <v>312</v>
      </c>
      <c r="P25" s="56" t="s">
        <v>419</v>
      </c>
      <c r="Q25" s="56" t="s">
        <v>73</v>
      </c>
      <c r="R25" s="56" t="s">
        <v>74</v>
      </c>
      <c r="S25" s="56" t="s">
        <v>75</v>
      </c>
      <c r="T25" s="56" t="s">
        <v>193</v>
      </c>
      <c r="U25" s="56" t="s">
        <v>133</v>
      </c>
      <c r="V25" s="56">
        <v>1800</v>
      </c>
      <c r="W25" s="56" t="s">
        <v>314</v>
      </c>
      <c r="X25" s="56" t="s">
        <v>315</v>
      </c>
      <c r="Y25" s="56" t="s">
        <v>93</v>
      </c>
      <c r="Z25" s="26" t="s">
        <v>82</v>
      </c>
      <c r="AA25" s="26" t="s">
        <v>83</v>
      </c>
      <c r="AB25" s="56" t="s">
        <v>420</v>
      </c>
      <c r="AC25" s="13"/>
      <c r="AD25" s="13"/>
      <c r="AE25" s="13"/>
      <c r="AF25" s="13"/>
      <c r="AG25" s="13"/>
      <c r="AH25" s="13"/>
      <c r="AI25" s="13"/>
    </row>
    <row r="26" ht="57" spans="1:35">
      <c r="A26" s="13"/>
      <c r="B26" s="13"/>
      <c r="C26" s="13"/>
      <c r="D26" s="64" t="s">
        <v>434</v>
      </c>
      <c r="E26" s="56" t="s">
        <v>417</v>
      </c>
      <c r="F26" s="12" t="s">
        <v>349</v>
      </c>
      <c r="G26" s="12" t="s">
        <v>432</v>
      </c>
      <c r="H26" s="56">
        <v>41.95</v>
      </c>
      <c r="I26" s="56" t="s">
        <v>67</v>
      </c>
      <c r="J26" s="56" t="s">
        <v>68</v>
      </c>
      <c r="K26" s="56">
        <v>1</v>
      </c>
      <c r="L26" s="26" t="s">
        <v>69</v>
      </c>
      <c r="M26" s="56">
        <v>1.5</v>
      </c>
      <c r="N26" s="67">
        <v>4350</v>
      </c>
      <c r="O26" s="56" t="s">
        <v>312</v>
      </c>
      <c r="P26" s="56" t="s">
        <v>419</v>
      </c>
      <c r="Q26" s="56" t="s">
        <v>73</v>
      </c>
      <c r="R26" s="56" t="s">
        <v>74</v>
      </c>
      <c r="S26" s="56" t="s">
        <v>75</v>
      </c>
      <c r="T26" s="56" t="s">
        <v>193</v>
      </c>
      <c r="U26" s="56" t="s">
        <v>133</v>
      </c>
      <c r="V26" s="56">
        <v>1800</v>
      </c>
      <c r="W26" s="56" t="s">
        <v>314</v>
      </c>
      <c r="X26" s="56" t="s">
        <v>315</v>
      </c>
      <c r="Y26" s="56" t="s">
        <v>81</v>
      </c>
      <c r="Z26" s="26" t="s">
        <v>82</v>
      </c>
      <c r="AA26" s="26" t="s">
        <v>83</v>
      </c>
      <c r="AB26" s="56" t="s">
        <v>420</v>
      </c>
      <c r="AC26" s="13"/>
      <c r="AD26" s="13"/>
      <c r="AE26" s="13"/>
      <c r="AF26" s="13"/>
      <c r="AG26" s="13"/>
      <c r="AH26" s="13"/>
      <c r="AI26" s="13"/>
    </row>
    <row r="27" ht="57" spans="1:35">
      <c r="A27" s="13"/>
      <c r="B27" s="13"/>
      <c r="C27" s="13"/>
      <c r="D27" s="13"/>
      <c r="E27" s="56" t="s">
        <v>421</v>
      </c>
      <c r="F27" s="12" t="s">
        <v>349</v>
      </c>
      <c r="G27" s="12" t="s">
        <v>432</v>
      </c>
      <c r="H27" s="56">
        <v>41.95</v>
      </c>
      <c r="I27" s="56" t="s">
        <v>67</v>
      </c>
      <c r="J27" s="56" t="s">
        <v>68</v>
      </c>
      <c r="K27" s="56">
        <v>1</v>
      </c>
      <c r="L27" s="26" t="s">
        <v>69</v>
      </c>
      <c r="M27" s="56">
        <v>1.5</v>
      </c>
      <c r="N27" s="67">
        <v>4350</v>
      </c>
      <c r="O27" s="56" t="s">
        <v>312</v>
      </c>
      <c r="P27" s="56" t="s">
        <v>419</v>
      </c>
      <c r="Q27" s="56" t="s">
        <v>73</v>
      </c>
      <c r="R27" s="56" t="s">
        <v>74</v>
      </c>
      <c r="S27" s="56" t="s">
        <v>75</v>
      </c>
      <c r="T27" s="56" t="s">
        <v>193</v>
      </c>
      <c r="U27" s="56" t="s">
        <v>133</v>
      </c>
      <c r="V27" s="56">
        <v>1800</v>
      </c>
      <c r="W27" s="56" t="s">
        <v>314</v>
      </c>
      <c r="X27" s="56" t="s">
        <v>315</v>
      </c>
      <c r="Y27" s="56" t="s">
        <v>93</v>
      </c>
      <c r="Z27" s="26" t="s">
        <v>82</v>
      </c>
      <c r="AA27" s="26" t="s">
        <v>83</v>
      </c>
      <c r="AB27" s="56" t="s">
        <v>420</v>
      </c>
      <c r="AC27" s="13"/>
      <c r="AD27" s="13"/>
      <c r="AE27" s="13"/>
      <c r="AF27" s="13"/>
      <c r="AG27" s="13"/>
      <c r="AH27" s="13"/>
      <c r="AI27" s="13"/>
    </row>
    <row r="28" ht="57" spans="1:35">
      <c r="A28" s="13"/>
      <c r="B28" s="13"/>
      <c r="C28" s="13"/>
      <c r="D28" s="64" t="s">
        <v>435</v>
      </c>
      <c r="E28" s="56" t="s">
        <v>417</v>
      </c>
      <c r="F28" s="12" t="s">
        <v>349</v>
      </c>
      <c r="G28" s="12" t="s">
        <v>432</v>
      </c>
      <c r="H28" s="56">
        <v>41.95</v>
      </c>
      <c r="I28" s="56" t="s">
        <v>67</v>
      </c>
      <c r="J28" s="56" t="s">
        <v>68</v>
      </c>
      <c r="K28" s="56">
        <v>1</v>
      </c>
      <c r="L28" s="26" t="s">
        <v>69</v>
      </c>
      <c r="M28" s="56">
        <v>1.5</v>
      </c>
      <c r="N28" s="67">
        <v>4350</v>
      </c>
      <c r="O28" s="56" t="s">
        <v>312</v>
      </c>
      <c r="P28" s="56" t="s">
        <v>419</v>
      </c>
      <c r="Q28" s="56" t="s">
        <v>73</v>
      </c>
      <c r="R28" s="56" t="s">
        <v>74</v>
      </c>
      <c r="S28" s="56" t="s">
        <v>75</v>
      </c>
      <c r="T28" s="56" t="s">
        <v>193</v>
      </c>
      <c r="U28" s="56" t="s">
        <v>133</v>
      </c>
      <c r="V28" s="56">
        <v>1800</v>
      </c>
      <c r="W28" s="56" t="s">
        <v>314</v>
      </c>
      <c r="X28" s="56" t="s">
        <v>315</v>
      </c>
      <c r="Y28" s="56" t="s">
        <v>81</v>
      </c>
      <c r="Z28" s="26" t="s">
        <v>82</v>
      </c>
      <c r="AA28" s="26" t="s">
        <v>83</v>
      </c>
      <c r="AB28" s="56" t="s">
        <v>420</v>
      </c>
      <c r="AC28" s="13"/>
      <c r="AD28" s="13"/>
      <c r="AE28" s="13"/>
      <c r="AF28" s="13"/>
      <c r="AG28" s="13"/>
      <c r="AH28" s="13"/>
      <c r="AI28" s="13"/>
    </row>
    <row r="29" ht="57" spans="1:35">
      <c r="A29" s="13"/>
      <c r="B29" s="13"/>
      <c r="C29" s="13"/>
      <c r="D29" s="13"/>
      <c r="E29" s="56" t="s">
        <v>421</v>
      </c>
      <c r="F29" s="12" t="s">
        <v>349</v>
      </c>
      <c r="G29" s="12" t="s">
        <v>432</v>
      </c>
      <c r="H29" s="56">
        <v>41.95</v>
      </c>
      <c r="I29" s="56" t="s">
        <v>67</v>
      </c>
      <c r="J29" s="56" t="s">
        <v>68</v>
      </c>
      <c r="K29" s="56">
        <v>1</v>
      </c>
      <c r="L29" s="26" t="s">
        <v>69</v>
      </c>
      <c r="M29" s="56">
        <v>1.5</v>
      </c>
      <c r="N29" s="67">
        <v>4350</v>
      </c>
      <c r="O29" s="56" t="s">
        <v>312</v>
      </c>
      <c r="P29" s="56" t="s">
        <v>419</v>
      </c>
      <c r="Q29" s="56" t="s">
        <v>73</v>
      </c>
      <c r="R29" s="56" t="s">
        <v>74</v>
      </c>
      <c r="S29" s="56" t="s">
        <v>75</v>
      </c>
      <c r="T29" s="56" t="s">
        <v>193</v>
      </c>
      <c r="U29" s="56" t="s">
        <v>133</v>
      </c>
      <c r="V29" s="56">
        <v>1800</v>
      </c>
      <c r="W29" s="56" t="s">
        <v>314</v>
      </c>
      <c r="X29" s="56" t="s">
        <v>315</v>
      </c>
      <c r="Y29" s="56" t="s">
        <v>93</v>
      </c>
      <c r="Z29" s="26" t="s">
        <v>82</v>
      </c>
      <c r="AA29" s="26" t="s">
        <v>83</v>
      </c>
      <c r="AB29" s="56" t="s">
        <v>420</v>
      </c>
      <c r="AC29" s="13"/>
      <c r="AD29" s="13"/>
      <c r="AE29" s="13"/>
      <c r="AF29" s="13"/>
      <c r="AG29" s="13"/>
      <c r="AH29" s="13"/>
      <c r="AI29" s="13"/>
    </row>
    <row r="30" ht="15.75" spans="1:35">
      <c r="A30" s="65" t="s">
        <v>10</v>
      </c>
      <c r="B30" s="66" t="s">
        <v>10</v>
      </c>
      <c r="C30" s="66" t="s">
        <v>10</v>
      </c>
      <c r="D30" s="66" t="s">
        <v>10</v>
      </c>
      <c r="E30" s="66" t="s">
        <v>10</v>
      </c>
      <c r="F30" s="66" t="s">
        <v>10</v>
      </c>
      <c r="G30" s="66" t="s">
        <v>10</v>
      </c>
      <c r="H30" s="66" t="s">
        <v>10</v>
      </c>
      <c r="I30" s="66" t="s">
        <v>10</v>
      </c>
      <c r="J30" s="68" t="s">
        <v>21</v>
      </c>
      <c r="K30" s="68">
        <v>26</v>
      </c>
      <c r="L30" s="66" t="s">
        <v>10</v>
      </c>
      <c r="M30" s="66" t="s">
        <v>10</v>
      </c>
      <c r="N30" s="69" t="s">
        <v>10</v>
      </c>
      <c r="O30" s="66" t="s">
        <v>10</v>
      </c>
      <c r="P30" s="66" t="s">
        <v>10</v>
      </c>
      <c r="Q30" s="66" t="s">
        <v>10</v>
      </c>
      <c r="R30" s="66" t="s">
        <v>10</v>
      </c>
      <c r="S30" s="66" t="s">
        <v>10</v>
      </c>
      <c r="T30" s="66" t="s">
        <v>10</v>
      </c>
      <c r="U30" s="66" t="s">
        <v>10</v>
      </c>
      <c r="V30" s="66" t="s">
        <v>10</v>
      </c>
      <c r="W30" s="66" t="s">
        <v>10</v>
      </c>
      <c r="X30" s="66" t="s">
        <v>10</v>
      </c>
      <c r="Y30" s="66" t="s">
        <v>10</v>
      </c>
      <c r="Z30" s="66" t="s">
        <v>10</v>
      </c>
      <c r="AA30" s="66" t="s">
        <v>10</v>
      </c>
      <c r="AB30" s="66" t="s">
        <v>10</v>
      </c>
      <c r="AC30" s="66" t="s">
        <v>10</v>
      </c>
      <c r="AD30" s="66" t="s">
        <v>10</v>
      </c>
      <c r="AE30" s="66" t="s">
        <v>10</v>
      </c>
      <c r="AF30" s="66" t="s">
        <v>10</v>
      </c>
      <c r="AG30" s="66" t="s">
        <v>10</v>
      </c>
      <c r="AH30" s="66" t="s">
        <v>10</v>
      </c>
      <c r="AI30" s="66" t="s">
        <v>10</v>
      </c>
    </row>
    <row r="31" ht="220.5" customHeight="1" spans="1:35">
      <c r="A31" s="25" t="s">
        <v>436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13"/>
      <c r="AG31" s="13"/>
      <c r="AH31" s="13"/>
      <c r="AI31" s="13"/>
    </row>
  </sheetData>
  <mergeCells count="27">
    <mergeCell ref="A1:AI1"/>
    <mergeCell ref="A2:W2"/>
    <mergeCell ref="X2:AI2"/>
    <mergeCell ref="A31:AI31"/>
    <mergeCell ref="A4:A29"/>
    <mergeCell ref="B4:B29"/>
    <mergeCell ref="C4:C29"/>
    <mergeCell ref="D4:D5"/>
    <mergeCell ref="D6:D7"/>
    <mergeCell ref="D8:D9"/>
    <mergeCell ref="D10:D11"/>
    <mergeCell ref="D12:D13"/>
    <mergeCell ref="D14:D15"/>
    <mergeCell ref="D16:D17"/>
    <mergeCell ref="D18:D19"/>
    <mergeCell ref="D20:D21"/>
    <mergeCell ref="D22:D23"/>
    <mergeCell ref="D24:D25"/>
    <mergeCell ref="D26:D27"/>
    <mergeCell ref="D28:D29"/>
    <mergeCell ref="AC4:AC29"/>
    <mergeCell ref="AD4:AD29"/>
    <mergeCell ref="AE4:AE29"/>
    <mergeCell ref="AF4:AF29"/>
    <mergeCell ref="AG4:AG29"/>
    <mergeCell ref="AH4:AH29"/>
    <mergeCell ref="AI4:AI29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南方一">
    <tabColor rgb="FFFFFFFF"/>
  </sheetPr>
  <dimension ref="A1:AI26"/>
  <sheetViews>
    <sheetView workbookViewId="0">
      <selection activeCell="I6" sqref="I6"/>
    </sheetView>
  </sheetViews>
  <sheetFormatPr defaultColWidth="9" defaultRowHeight="12.75"/>
  <cols>
    <col min="1" max="1" width="10.9047619047619" style="5" customWidth="1"/>
    <col min="2" max="2" width="11.7238095238095" style="5" customWidth="1"/>
    <col min="3" max="3" width="6.72380952380952" style="5" customWidth="1"/>
    <col min="4" max="4" width="5.72380952380952" style="5" customWidth="1"/>
    <col min="5" max="5" width="11.7238095238095" style="5" customWidth="1"/>
    <col min="6" max="6" width="7.72380952380952" style="5" customWidth="1"/>
    <col min="7" max="7" width="17.7238095238095" style="38" customWidth="1"/>
    <col min="8" max="8" width="8.72380952380952" style="5" customWidth="1"/>
    <col min="9" max="9" width="5.72380952380952" style="5" customWidth="1"/>
    <col min="10" max="10" width="7.72380952380952" style="5" customWidth="1"/>
    <col min="11" max="11" width="6.72380952380952" style="5" customWidth="1"/>
    <col min="12" max="12" width="9.72380952380952" style="5" customWidth="1"/>
    <col min="13" max="13" width="6.72380952380952" style="38" customWidth="1"/>
    <col min="14" max="14" width="7.72380952380952" style="38" customWidth="1"/>
    <col min="15" max="15" width="10.7238095238095" style="5" customWidth="1"/>
    <col min="16" max="16" width="8.72380952380952" style="5" customWidth="1"/>
    <col min="17" max="17" width="6.72380952380952" style="5" customWidth="1"/>
    <col min="18" max="18" width="5.72380952380952" style="5" customWidth="1"/>
    <col min="19" max="19" width="6.72380952380952" style="5" customWidth="1"/>
    <col min="20" max="20" width="8.72380952380952" style="5" customWidth="1"/>
    <col min="21" max="21" width="10.7238095238095" style="5" customWidth="1"/>
    <col min="22" max="23" width="8.72380952380952" style="5" customWidth="1"/>
    <col min="24" max="24" width="10.7238095238095" style="5" customWidth="1"/>
    <col min="25" max="25" width="13.7238095238095" style="5" customWidth="1"/>
    <col min="26" max="27" width="12.7238095238095" style="5" customWidth="1"/>
    <col min="28" max="35" width="8.72380952380952" style="5" customWidth="1"/>
    <col min="36" max="16384" width="9" style="5"/>
  </cols>
  <sheetData>
    <row r="1" ht="19.9" customHeight="1" spans="1:35">
      <c r="A1" s="6" t="s">
        <v>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</row>
    <row r="2" ht="19.9" customHeight="1" spans="1:35">
      <c r="A2" s="8" t="s">
        <v>23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31" t="s">
        <v>24</v>
      </c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</row>
    <row r="3" ht="60" spans="1:35">
      <c r="A3" s="9" t="s">
        <v>25</v>
      </c>
      <c r="B3" s="10" t="s">
        <v>26</v>
      </c>
      <c r="C3" s="10" t="s">
        <v>27</v>
      </c>
      <c r="D3" s="10" t="s">
        <v>28</v>
      </c>
      <c r="E3" s="10" t="s">
        <v>29</v>
      </c>
      <c r="F3" s="10" t="s">
        <v>30</v>
      </c>
      <c r="G3" s="41" t="s">
        <v>31</v>
      </c>
      <c r="H3" s="10" t="s">
        <v>32</v>
      </c>
      <c r="I3" s="26" t="s">
        <v>33</v>
      </c>
      <c r="J3" s="26" t="s">
        <v>34</v>
      </c>
      <c r="K3" s="26" t="s">
        <v>35</v>
      </c>
      <c r="L3" s="26" t="s">
        <v>437</v>
      </c>
      <c r="M3" s="35" t="s">
        <v>37</v>
      </c>
      <c r="N3" s="35" t="s">
        <v>438</v>
      </c>
      <c r="O3" s="26" t="s">
        <v>39</v>
      </c>
      <c r="P3" s="26" t="s">
        <v>40</v>
      </c>
      <c r="Q3" s="26" t="s">
        <v>41</v>
      </c>
      <c r="R3" s="26" t="s">
        <v>42</v>
      </c>
      <c r="S3" s="26" t="s">
        <v>43</v>
      </c>
      <c r="T3" s="26" t="s">
        <v>44</v>
      </c>
      <c r="U3" s="26" t="s">
        <v>45</v>
      </c>
      <c r="V3" s="26" t="s">
        <v>46</v>
      </c>
      <c r="W3" s="26" t="s">
        <v>185</v>
      </c>
      <c r="X3" s="26" t="s">
        <v>48</v>
      </c>
      <c r="Y3" s="26" t="s">
        <v>439</v>
      </c>
      <c r="Z3" s="26" t="s">
        <v>50</v>
      </c>
      <c r="AA3" s="26" t="s">
        <v>51</v>
      </c>
      <c r="AB3" s="33" t="s">
        <v>52</v>
      </c>
      <c r="AC3" s="26" t="s">
        <v>53</v>
      </c>
      <c r="AD3" s="26" t="s">
        <v>54</v>
      </c>
      <c r="AE3" s="26" t="s">
        <v>55</v>
      </c>
      <c r="AF3" s="26" t="s">
        <v>56</v>
      </c>
      <c r="AG3" s="26" t="s">
        <v>57</v>
      </c>
      <c r="AH3" s="26" t="s">
        <v>246</v>
      </c>
      <c r="AI3" s="26" t="s">
        <v>59</v>
      </c>
    </row>
    <row r="4" ht="48" spans="1:35">
      <c r="A4" s="9" t="s">
        <v>440</v>
      </c>
      <c r="B4" s="9" t="s">
        <v>441</v>
      </c>
      <c r="C4" s="9" t="s">
        <v>188</v>
      </c>
      <c r="D4" s="11" t="s">
        <v>416</v>
      </c>
      <c r="E4" s="10" t="s">
        <v>442</v>
      </c>
      <c r="F4" s="16" t="s">
        <v>443</v>
      </c>
      <c r="G4" s="18" t="s">
        <v>444</v>
      </c>
      <c r="H4" s="52">
        <v>79.9</v>
      </c>
      <c r="I4" s="26" t="s">
        <v>67</v>
      </c>
      <c r="J4" s="26" t="s">
        <v>68</v>
      </c>
      <c r="K4" s="12">
        <v>1</v>
      </c>
      <c r="L4" s="26" t="s">
        <v>166</v>
      </c>
      <c r="M4" s="35" t="s">
        <v>252</v>
      </c>
      <c r="N4" s="35" t="s">
        <v>445</v>
      </c>
      <c r="O4" s="26" t="s">
        <v>71</v>
      </c>
      <c r="P4" s="26" t="s">
        <v>446</v>
      </c>
      <c r="Q4" s="26" t="s">
        <v>73</v>
      </c>
      <c r="R4" s="26" t="s">
        <v>74</v>
      </c>
      <c r="S4" s="26" t="s">
        <v>75</v>
      </c>
      <c r="T4" s="26" t="s">
        <v>193</v>
      </c>
      <c r="U4" s="58" t="s">
        <v>77</v>
      </c>
      <c r="V4" s="26" t="s">
        <v>255</v>
      </c>
      <c r="W4" s="26" t="s">
        <v>79</v>
      </c>
      <c r="X4" s="16" t="s">
        <v>447</v>
      </c>
      <c r="Y4" s="26" t="s">
        <v>81</v>
      </c>
      <c r="Z4" s="10" t="s">
        <v>448</v>
      </c>
      <c r="AA4" s="61" t="s">
        <v>83</v>
      </c>
      <c r="AB4" s="26" t="s">
        <v>84</v>
      </c>
      <c r="AC4" s="33" t="s">
        <v>194</v>
      </c>
      <c r="AD4" s="33" t="s">
        <v>86</v>
      </c>
      <c r="AE4" s="33" t="s">
        <v>87</v>
      </c>
      <c r="AF4" s="33" t="s">
        <v>88</v>
      </c>
      <c r="AG4" s="33" t="s">
        <v>89</v>
      </c>
      <c r="AH4" s="33" t="s">
        <v>90</v>
      </c>
      <c r="AI4" s="33" t="s">
        <v>91</v>
      </c>
    </row>
    <row r="5" ht="48" spans="1:35">
      <c r="A5" s="13"/>
      <c r="B5" s="13"/>
      <c r="C5" s="13"/>
      <c r="D5" s="13"/>
      <c r="E5" s="10" t="s">
        <v>449</v>
      </c>
      <c r="F5" s="16" t="s">
        <v>443</v>
      </c>
      <c r="G5" s="18" t="s">
        <v>444</v>
      </c>
      <c r="H5" s="52">
        <v>79.9</v>
      </c>
      <c r="I5" s="26" t="s">
        <v>67</v>
      </c>
      <c r="J5" s="26" t="s">
        <v>68</v>
      </c>
      <c r="K5" s="12">
        <v>1</v>
      </c>
      <c r="L5" s="26" t="s">
        <v>166</v>
      </c>
      <c r="M5" s="35" t="s">
        <v>252</v>
      </c>
      <c r="N5" s="35" t="s">
        <v>445</v>
      </c>
      <c r="O5" s="26" t="s">
        <v>71</v>
      </c>
      <c r="P5" s="26" t="s">
        <v>446</v>
      </c>
      <c r="Q5" s="26" t="s">
        <v>73</v>
      </c>
      <c r="R5" s="26" t="s">
        <v>74</v>
      </c>
      <c r="S5" s="26" t="s">
        <v>75</v>
      </c>
      <c r="T5" s="26" t="s">
        <v>193</v>
      </c>
      <c r="U5" s="58" t="s">
        <v>77</v>
      </c>
      <c r="V5" s="26" t="s">
        <v>255</v>
      </c>
      <c r="W5" s="26" t="s">
        <v>79</v>
      </c>
      <c r="X5" s="16" t="s">
        <v>447</v>
      </c>
      <c r="Y5" s="26" t="s">
        <v>93</v>
      </c>
      <c r="Z5" s="10" t="s">
        <v>448</v>
      </c>
      <c r="AA5" s="26" t="s">
        <v>83</v>
      </c>
      <c r="AB5" s="26" t="s">
        <v>84</v>
      </c>
      <c r="AC5" s="13"/>
      <c r="AD5" s="13"/>
      <c r="AE5" s="13"/>
      <c r="AF5" s="13"/>
      <c r="AG5" s="13"/>
      <c r="AH5" s="13"/>
      <c r="AI5" s="13"/>
    </row>
    <row r="6" ht="48" spans="1:35">
      <c r="A6" s="13"/>
      <c r="B6" s="13"/>
      <c r="C6" s="13"/>
      <c r="D6" s="11" t="s">
        <v>422</v>
      </c>
      <c r="E6" s="10" t="s">
        <v>450</v>
      </c>
      <c r="F6" s="16" t="s">
        <v>443</v>
      </c>
      <c r="G6" s="18" t="s">
        <v>444</v>
      </c>
      <c r="H6" s="52">
        <v>79.9</v>
      </c>
      <c r="I6" s="26" t="s">
        <v>67</v>
      </c>
      <c r="J6" s="26" t="s">
        <v>68</v>
      </c>
      <c r="K6" s="12">
        <v>1</v>
      </c>
      <c r="L6" s="26" t="s">
        <v>166</v>
      </c>
      <c r="M6" s="35" t="s">
        <v>252</v>
      </c>
      <c r="N6" s="35" t="s">
        <v>445</v>
      </c>
      <c r="O6" s="26" t="s">
        <v>71</v>
      </c>
      <c r="P6" s="26" t="s">
        <v>446</v>
      </c>
      <c r="Q6" s="26" t="s">
        <v>73</v>
      </c>
      <c r="R6" s="26" t="s">
        <v>74</v>
      </c>
      <c r="S6" s="26" t="s">
        <v>75</v>
      </c>
      <c r="T6" s="26" t="s">
        <v>193</v>
      </c>
      <c r="U6" s="58" t="s">
        <v>77</v>
      </c>
      <c r="V6" s="26" t="s">
        <v>255</v>
      </c>
      <c r="W6" s="26" t="s">
        <v>79</v>
      </c>
      <c r="X6" s="16" t="s">
        <v>447</v>
      </c>
      <c r="Y6" s="26" t="s">
        <v>81</v>
      </c>
      <c r="Z6" s="10" t="s">
        <v>448</v>
      </c>
      <c r="AA6" s="26" t="s">
        <v>83</v>
      </c>
      <c r="AB6" s="26" t="s">
        <v>84</v>
      </c>
      <c r="AC6" s="13"/>
      <c r="AD6" s="13"/>
      <c r="AE6" s="13"/>
      <c r="AF6" s="13"/>
      <c r="AG6" s="13"/>
      <c r="AH6" s="13"/>
      <c r="AI6" s="13"/>
    </row>
    <row r="7" ht="48" spans="1:35">
      <c r="A7" s="13"/>
      <c r="B7" s="13"/>
      <c r="C7" s="13"/>
      <c r="D7" s="13"/>
      <c r="E7" s="10" t="s">
        <v>451</v>
      </c>
      <c r="F7" s="16" t="s">
        <v>443</v>
      </c>
      <c r="G7" s="18" t="s">
        <v>444</v>
      </c>
      <c r="H7" s="52">
        <v>79.9</v>
      </c>
      <c r="I7" s="26" t="s">
        <v>67</v>
      </c>
      <c r="J7" s="26" t="s">
        <v>68</v>
      </c>
      <c r="K7" s="12">
        <v>1</v>
      </c>
      <c r="L7" s="26" t="s">
        <v>166</v>
      </c>
      <c r="M7" s="35" t="s">
        <v>252</v>
      </c>
      <c r="N7" s="35" t="s">
        <v>445</v>
      </c>
      <c r="O7" s="26" t="s">
        <v>71</v>
      </c>
      <c r="P7" s="26" t="s">
        <v>446</v>
      </c>
      <c r="Q7" s="26" t="s">
        <v>73</v>
      </c>
      <c r="R7" s="26" t="s">
        <v>74</v>
      </c>
      <c r="S7" s="26" t="s">
        <v>75</v>
      </c>
      <c r="T7" s="26" t="s">
        <v>193</v>
      </c>
      <c r="U7" s="58" t="s">
        <v>77</v>
      </c>
      <c r="V7" s="26" t="s">
        <v>255</v>
      </c>
      <c r="W7" s="26" t="s">
        <v>79</v>
      </c>
      <c r="X7" s="16" t="s">
        <v>447</v>
      </c>
      <c r="Y7" s="26" t="s">
        <v>93</v>
      </c>
      <c r="Z7" s="10" t="s">
        <v>448</v>
      </c>
      <c r="AA7" s="26" t="s">
        <v>83</v>
      </c>
      <c r="AB7" s="26" t="s">
        <v>84</v>
      </c>
      <c r="AC7" s="13"/>
      <c r="AD7" s="13"/>
      <c r="AE7" s="13"/>
      <c r="AF7" s="13"/>
      <c r="AG7" s="13"/>
      <c r="AH7" s="13"/>
      <c r="AI7" s="13"/>
    </row>
    <row r="8" ht="48" spans="1:35">
      <c r="A8" s="13"/>
      <c r="B8" s="13"/>
      <c r="C8" s="13"/>
      <c r="D8" s="11" t="s">
        <v>423</v>
      </c>
      <c r="E8" s="10" t="s">
        <v>452</v>
      </c>
      <c r="F8" s="16" t="s">
        <v>443</v>
      </c>
      <c r="G8" s="18" t="s">
        <v>444</v>
      </c>
      <c r="H8" s="52">
        <v>79.9</v>
      </c>
      <c r="I8" s="26" t="s">
        <v>67</v>
      </c>
      <c r="J8" s="26" t="s">
        <v>68</v>
      </c>
      <c r="K8" s="12">
        <v>1</v>
      </c>
      <c r="L8" s="26" t="s">
        <v>166</v>
      </c>
      <c r="M8" s="35" t="s">
        <v>252</v>
      </c>
      <c r="N8" s="35" t="s">
        <v>445</v>
      </c>
      <c r="O8" s="26" t="s">
        <v>71</v>
      </c>
      <c r="P8" s="26" t="s">
        <v>446</v>
      </c>
      <c r="Q8" s="26" t="s">
        <v>73</v>
      </c>
      <c r="R8" s="26" t="s">
        <v>74</v>
      </c>
      <c r="S8" s="26" t="s">
        <v>75</v>
      </c>
      <c r="T8" s="26" t="s">
        <v>193</v>
      </c>
      <c r="U8" s="58" t="s">
        <v>77</v>
      </c>
      <c r="V8" s="26" t="s">
        <v>255</v>
      </c>
      <c r="W8" s="26" t="s">
        <v>79</v>
      </c>
      <c r="X8" s="16" t="s">
        <v>447</v>
      </c>
      <c r="Y8" s="26" t="s">
        <v>81</v>
      </c>
      <c r="Z8" s="10" t="s">
        <v>448</v>
      </c>
      <c r="AA8" s="26" t="s">
        <v>83</v>
      </c>
      <c r="AB8" s="26" t="s">
        <v>84</v>
      </c>
      <c r="AC8" s="13"/>
      <c r="AD8" s="13"/>
      <c r="AE8" s="13"/>
      <c r="AF8" s="13"/>
      <c r="AG8" s="13"/>
      <c r="AH8" s="13"/>
      <c r="AI8" s="13"/>
    </row>
    <row r="9" ht="48" spans="1:35">
      <c r="A9" s="13"/>
      <c r="B9" s="13"/>
      <c r="C9" s="13"/>
      <c r="D9" s="13"/>
      <c r="E9" s="10" t="s">
        <v>453</v>
      </c>
      <c r="F9" s="16" t="s">
        <v>443</v>
      </c>
      <c r="G9" s="18" t="s">
        <v>444</v>
      </c>
      <c r="H9" s="52">
        <v>79.9</v>
      </c>
      <c r="I9" s="26" t="s">
        <v>67</v>
      </c>
      <c r="J9" s="26" t="s">
        <v>68</v>
      </c>
      <c r="K9" s="12">
        <v>1</v>
      </c>
      <c r="L9" s="26" t="s">
        <v>166</v>
      </c>
      <c r="M9" s="35" t="s">
        <v>252</v>
      </c>
      <c r="N9" s="35" t="s">
        <v>445</v>
      </c>
      <c r="O9" s="26" t="s">
        <v>71</v>
      </c>
      <c r="P9" s="26" t="s">
        <v>446</v>
      </c>
      <c r="Q9" s="26" t="s">
        <v>73</v>
      </c>
      <c r="R9" s="26" t="s">
        <v>74</v>
      </c>
      <c r="S9" s="26" t="s">
        <v>75</v>
      </c>
      <c r="T9" s="26" t="s">
        <v>193</v>
      </c>
      <c r="U9" s="58" t="s">
        <v>77</v>
      </c>
      <c r="V9" s="26" t="s">
        <v>255</v>
      </c>
      <c r="W9" s="26" t="s">
        <v>79</v>
      </c>
      <c r="X9" s="16" t="s">
        <v>447</v>
      </c>
      <c r="Y9" s="26" t="s">
        <v>93</v>
      </c>
      <c r="Z9" s="10" t="s">
        <v>448</v>
      </c>
      <c r="AA9" s="26" t="s">
        <v>83</v>
      </c>
      <c r="AB9" s="26" t="s">
        <v>84</v>
      </c>
      <c r="AC9" s="13"/>
      <c r="AD9" s="13"/>
      <c r="AE9" s="13"/>
      <c r="AF9" s="13"/>
      <c r="AG9" s="13"/>
      <c r="AH9" s="13"/>
      <c r="AI9" s="13"/>
    </row>
    <row r="10" ht="55.5" customHeight="1" spans="1:35">
      <c r="A10" s="9"/>
      <c r="B10" s="9"/>
      <c r="C10" s="9"/>
      <c r="D10" s="53" t="s">
        <v>424</v>
      </c>
      <c r="E10" s="10" t="s">
        <v>454</v>
      </c>
      <c r="F10" s="16" t="s">
        <v>455</v>
      </c>
      <c r="G10" s="18" t="s">
        <v>456</v>
      </c>
      <c r="H10" s="52">
        <v>76.2</v>
      </c>
      <c r="I10" s="26" t="s">
        <v>67</v>
      </c>
      <c r="J10" s="26" t="s">
        <v>68</v>
      </c>
      <c r="K10" s="12">
        <v>1</v>
      </c>
      <c r="L10" s="26" t="s">
        <v>166</v>
      </c>
      <c r="M10" s="35" t="s">
        <v>252</v>
      </c>
      <c r="N10" s="35" t="s">
        <v>445</v>
      </c>
      <c r="O10" s="26" t="s">
        <v>71</v>
      </c>
      <c r="P10" s="26" t="s">
        <v>457</v>
      </c>
      <c r="Q10" s="26" t="s">
        <v>73</v>
      </c>
      <c r="R10" s="26" t="s">
        <v>74</v>
      </c>
      <c r="S10" s="26" t="s">
        <v>75</v>
      </c>
      <c r="T10" s="26" t="s">
        <v>193</v>
      </c>
      <c r="U10" s="58" t="s">
        <v>77</v>
      </c>
      <c r="V10" s="26" t="s">
        <v>255</v>
      </c>
      <c r="W10" s="26" t="s">
        <v>79</v>
      </c>
      <c r="X10" s="16" t="s">
        <v>447</v>
      </c>
      <c r="Y10" s="26" t="s">
        <v>81</v>
      </c>
      <c r="Z10" s="10" t="s">
        <v>448</v>
      </c>
      <c r="AA10" s="26" t="s">
        <v>83</v>
      </c>
      <c r="AB10" s="26" t="s">
        <v>84</v>
      </c>
      <c r="AC10" s="33"/>
      <c r="AD10" s="33"/>
      <c r="AE10" s="33"/>
      <c r="AF10" s="33"/>
      <c r="AG10" s="33"/>
      <c r="AH10" s="33"/>
      <c r="AI10" s="33"/>
    </row>
    <row r="11" ht="55.5" customHeight="1" spans="1:35">
      <c r="A11" s="9"/>
      <c r="B11" s="9"/>
      <c r="C11" s="9"/>
      <c r="D11" s="45"/>
      <c r="E11" s="10" t="s">
        <v>458</v>
      </c>
      <c r="F11" s="16" t="s">
        <v>455</v>
      </c>
      <c r="G11" s="18" t="s">
        <v>456</v>
      </c>
      <c r="H11" s="52">
        <v>76.2</v>
      </c>
      <c r="I11" s="26" t="s">
        <v>67</v>
      </c>
      <c r="J11" s="26" t="s">
        <v>68</v>
      </c>
      <c r="K11" s="12">
        <v>1</v>
      </c>
      <c r="L11" s="26" t="s">
        <v>166</v>
      </c>
      <c r="M11" s="35" t="s">
        <v>252</v>
      </c>
      <c r="N11" s="35" t="s">
        <v>445</v>
      </c>
      <c r="O11" s="26" t="s">
        <v>71</v>
      </c>
      <c r="P11" s="26" t="s">
        <v>457</v>
      </c>
      <c r="Q11" s="26" t="s">
        <v>73</v>
      </c>
      <c r="R11" s="26" t="s">
        <v>74</v>
      </c>
      <c r="S11" s="26" t="s">
        <v>75</v>
      </c>
      <c r="T11" s="26" t="s">
        <v>193</v>
      </c>
      <c r="U11" s="58" t="s">
        <v>77</v>
      </c>
      <c r="V11" s="26" t="s">
        <v>255</v>
      </c>
      <c r="W11" s="26" t="s">
        <v>79</v>
      </c>
      <c r="X11" s="16" t="s">
        <v>447</v>
      </c>
      <c r="Y11" s="26" t="s">
        <v>93</v>
      </c>
      <c r="Z11" s="10" t="s">
        <v>448</v>
      </c>
      <c r="AA11" s="26" t="s">
        <v>83</v>
      </c>
      <c r="AB11" s="26" t="s">
        <v>84</v>
      </c>
      <c r="AC11" s="33"/>
      <c r="AD11" s="33"/>
      <c r="AE11" s="33"/>
      <c r="AF11" s="33"/>
      <c r="AG11" s="33"/>
      <c r="AH11" s="33"/>
      <c r="AI11" s="33"/>
    </row>
    <row r="12" ht="48" spans="1:35">
      <c r="A12" s="13"/>
      <c r="B12" s="13"/>
      <c r="C12" s="13"/>
      <c r="D12" s="11" t="s">
        <v>425</v>
      </c>
      <c r="E12" s="10" t="s">
        <v>459</v>
      </c>
      <c r="F12" s="16" t="s">
        <v>460</v>
      </c>
      <c r="G12" s="18" t="s">
        <v>461</v>
      </c>
      <c r="H12" s="52">
        <v>73.9</v>
      </c>
      <c r="I12" s="26" t="s">
        <v>67</v>
      </c>
      <c r="J12" s="26" t="s">
        <v>68</v>
      </c>
      <c r="K12" s="12">
        <v>1</v>
      </c>
      <c r="L12" s="26" t="s">
        <v>166</v>
      </c>
      <c r="M12" s="35" t="s">
        <v>252</v>
      </c>
      <c r="N12" s="35" t="s">
        <v>445</v>
      </c>
      <c r="O12" s="26" t="s">
        <v>71</v>
      </c>
      <c r="P12" s="26" t="s">
        <v>462</v>
      </c>
      <c r="Q12" s="26" t="s">
        <v>73</v>
      </c>
      <c r="R12" s="26" t="s">
        <v>74</v>
      </c>
      <c r="S12" s="26" t="s">
        <v>75</v>
      </c>
      <c r="T12" s="26" t="s">
        <v>193</v>
      </c>
      <c r="U12" s="58" t="s">
        <v>77</v>
      </c>
      <c r="V12" s="26" t="s">
        <v>255</v>
      </c>
      <c r="W12" s="26" t="s">
        <v>79</v>
      </c>
      <c r="X12" s="16" t="s">
        <v>447</v>
      </c>
      <c r="Y12" s="26" t="s">
        <v>81</v>
      </c>
      <c r="Z12" s="10" t="s">
        <v>448</v>
      </c>
      <c r="AA12" s="26" t="s">
        <v>83</v>
      </c>
      <c r="AB12" s="26" t="s">
        <v>84</v>
      </c>
      <c r="AC12" s="13"/>
      <c r="AD12" s="13"/>
      <c r="AE12" s="13"/>
      <c r="AF12" s="13"/>
      <c r="AG12" s="13"/>
      <c r="AH12" s="13"/>
      <c r="AI12" s="13"/>
    </row>
    <row r="13" ht="48" spans="1:35">
      <c r="A13" s="13"/>
      <c r="B13" s="13"/>
      <c r="C13" s="13"/>
      <c r="D13" s="13"/>
      <c r="E13" s="10" t="s">
        <v>463</v>
      </c>
      <c r="F13" s="16" t="s">
        <v>460</v>
      </c>
      <c r="G13" s="18" t="s">
        <v>461</v>
      </c>
      <c r="H13" s="52">
        <v>73.9</v>
      </c>
      <c r="I13" s="26" t="s">
        <v>67</v>
      </c>
      <c r="J13" s="26" t="s">
        <v>68</v>
      </c>
      <c r="K13" s="12">
        <v>1</v>
      </c>
      <c r="L13" s="26" t="s">
        <v>166</v>
      </c>
      <c r="M13" s="35" t="s">
        <v>252</v>
      </c>
      <c r="N13" s="35" t="s">
        <v>445</v>
      </c>
      <c r="O13" s="26" t="s">
        <v>71</v>
      </c>
      <c r="P13" s="26" t="s">
        <v>462</v>
      </c>
      <c r="Q13" s="26" t="s">
        <v>73</v>
      </c>
      <c r="R13" s="26" t="s">
        <v>74</v>
      </c>
      <c r="S13" s="26" t="s">
        <v>75</v>
      </c>
      <c r="T13" s="26" t="s">
        <v>193</v>
      </c>
      <c r="U13" s="58" t="s">
        <v>77</v>
      </c>
      <c r="V13" s="26" t="s">
        <v>255</v>
      </c>
      <c r="W13" s="26" t="s">
        <v>79</v>
      </c>
      <c r="X13" s="16" t="s">
        <v>447</v>
      </c>
      <c r="Y13" s="26" t="s">
        <v>93</v>
      </c>
      <c r="Z13" s="10" t="s">
        <v>448</v>
      </c>
      <c r="AA13" s="26" t="s">
        <v>83</v>
      </c>
      <c r="AB13" s="26" t="s">
        <v>84</v>
      </c>
      <c r="AC13" s="13"/>
      <c r="AD13" s="13"/>
      <c r="AE13" s="13"/>
      <c r="AF13" s="13"/>
      <c r="AG13" s="13"/>
      <c r="AH13" s="13"/>
      <c r="AI13" s="13"/>
    </row>
    <row r="14" ht="48" spans="1:35">
      <c r="A14" s="9"/>
      <c r="B14" s="9"/>
      <c r="C14" s="9"/>
      <c r="D14" s="11" t="s">
        <v>427</v>
      </c>
      <c r="E14" s="10" t="s">
        <v>464</v>
      </c>
      <c r="F14" s="16" t="s">
        <v>443</v>
      </c>
      <c r="G14" s="18" t="s">
        <v>444</v>
      </c>
      <c r="H14" s="52">
        <v>79.9</v>
      </c>
      <c r="I14" s="26" t="s">
        <v>67</v>
      </c>
      <c r="J14" s="26" t="s">
        <v>68</v>
      </c>
      <c r="K14" s="12">
        <v>1</v>
      </c>
      <c r="L14" s="26" t="s">
        <v>166</v>
      </c>
      <c r="M14" s="35" t="s">
        <v>252</v>
      </c>
      <c r="N14" s="35" t="s">
        <v>445</v>
      </c>
      <c r="O14" s="26" t="s">
        <v>71</v>
      </c>
      <c r="P14" s="26" t="s">
        <v>446</v>
      </c>
      <c r="Q14" s="26" t="s">
        <v>73</v>
      </c>
      <c r="R14" s="26" t="s">
        <v>74</v>
      </c>
      <c r="S14" s="26" t="s">
        <v>75</v>
      </c>
      <c r="T14" s="26" t="s">
        <v>193</v>
      </c>
      <c r="U14" s="58" t="s">
        <v>77</v>
      </c>
      <c r="V14" s="26" t="s">
        <v>255</v>
      </c>
      <c r="W14" s="26" t="s">
        <v>79</v>
      </c>
      <c r="X14" s="16" t="s">
        <v>447</v>
      </c>
      <c r="Y14" s="26" t="s">
        <v>81</v>
      </c>
      <c r="Z14" s="10" t="s">
        <v>448</v>
      </c>
      <c r="AA14" s="26" t="s">
        <v>83</v>
      </c>
      <c r="AB14" s="26" t="s">
        <v>84</v>
      </c>
      <c r="AC14" s="33"/>
      <c r="AD14" s="33"/>
      <c r="AE14" s="33"/>
      <c r="AF14" s="33"/>
      <c r="AG14" s="33"/>
      <c r="AH14" s="33"/>
      <c r="AI14" s="33"/>
    </row>
    <row r="15" ht="48" spans="1:35">
      <c r="A15" s="9"/>
      <c r="B15" s="9"/>
      <c r="C15" s="9"/>
      <c r="D15" s="34"/>
      <c r="E15" s="10" t="s">
        <v>465</v>
      </c>
      <c r="F15" s="16" t="s">
        <v>443</v>
      </c>
      <c r="G15" s="18" t="s">
        <v>444</v>
      </c>
      <c r="H15" s="52">
        <v>79.9</v>
      </c>
      <c r="I15" s="26" t="s">
        <v>67</v>
      </c>
      <c r="J15" s="26" t="s">
        <v>68</v>
      </c>
      <c r="K15" s="12">
        <v>1</v>
      </c>
      <c r="L15" s="26" t="s">
        <v>166</v>
      </c>
      <c r="M15" s="35" t="s">
        <v>252</v>
      </c>
      <c r="N15" s="35" t="s">
        <v>445</v>
      </c>
      <c r="O15" s="26" t="s">
        <v>71</v>
      </c>
      <c r="P15" s="26" t="s">
        <v>446</v>
      </c>
      <c r="Q15" s="26" t="s">
        <v>73</v>
      </c>
      <c r="R15" s="26" t="s">
        <v>74</v>
      </c>
      <c r="S15" s="26" t="s">
        <v>75</v>
      </c>
      <c r="T15" s="26" t="s">
        <v>193</v>
      </c>
      <c r="U15" s="58" t="s">
        <v>77</v>
      </c>
      <c r="V15" s="26" t="s">
        <v>255</v>
      </c>
      <c r="W15" s="26" t="s">
        <v>79</v>
      </c>
      <c r="X15" s="16" t="s">
        <v>447</v>
      </c>
      <c r="Y15" s="26" t="s">
        <v>93</v>
      </c>
      <c r="Z15" s="10" t="s">
        <v>448</v>
      </c>
      <c r="AA15" s="26" t="s">
        <v>83</v>
      </c>
      <c r="AB15" s="26" t="s">
        <v>84</v>
      </c>
      <c r="AC15" s="33"/>
      <c r="AD15" s="33"/>
      <c r="AE15" s="33"/>
      <c r="AF15" s="33"/>
      <c r="AG15" s="33"/>
      <c r="AH15" s="33"/>
      <c r="AI15" s="33"/>
    </row>
    <row r="16" ht="55.5" customHeight="1" spans="1:35">
      <c r="A16" s="9"/>
      <c r="B16" s="9"/>
      <c r="C16" s="9"/>
      <c r="D16" s="53" t="s">
        <v>428</v>
      </c>
      <c r="E16" s="10" t="s">
        <v>466</v>
      </c>
      <c r="F16" s="16" t="s">
        <v>455</v>
      </c>
      <c r="G16" s="18" t="s">
        <v>456</v>
      </c>
      <c r="H16" s="52">
        <v>76.2</v>
      </c>
      <c r="I16" s="26" t="s">
        <v>67</v>
      </c>
      <c r="J16" s="26" t="s">
        <v>68</v>
      </c>
      <c r="K16" s="12">
        <v>1</v>
      </c>
      <c r="L16" s="26" t="s">
        <v>166</v>
      </c>
      <c r="M16" s="35" t="s">
        <v>252</v>
      </c>
      <c r="N16" s="35" t="s">
        <v>445</v>
      </c>
      <c r="O16" s="26" t="s">
        <v>71</v>
      </c>
      <c r="P16" s="26" t="s">
        <v>457</v>
      </c>
      <c r="Q16" s="26" t="s">
        <v>73</v>
      </c>
      <c r="R16" s="26" t="s">
        <v>74</v>
      </c>
      <c r="S16" s="26" t="s">
        <v>75</v>
      </c>
      <c r="T16" s="26" t="s">
        <v>193</v>
      </c>
      <c r="U16" s="58" t="s">
        <v>77</v>
      </c>
      <c r="V16" s="26" t="s">
        <v>255</v>
      </c>
      <c r="W16" s="26" t="s">
        <v>79</v>
      </c>
      <c r="X16" s="16" t="s">
        <v>447</v>
      </c>
      <c r="Y16" s="26" t="s">
        <v>81</v>
      </c>
      <c r="Z16" s="10" t="s">
        <v>448</v>
      </c>
      <c r="AA16" s="26" t="s">
        <v>83</v>
      </c>
      <c r="AB16" s="26" t="s">
        <v>84</v>
      </c>
      <c r="AC16" s="33"/>
      <c r="AD16" s="33"/>
      <c r="AE16" s="33"/>
      <c r="AF16" s="33"/>
      <c r="AG16" s="33"/>
      <c r="AH16" s="33"/>
      <c r="AI16" s="33"/>
    </row>
    <row r="17" ht="55.5" customHeight="1" spans="1:35">
      <c r="A17" s="9"/>
      <c r="B17" s="9"/>
      <c r="C17" s="9"/>
      <c r="D17" s="45"/>
      <c r="E17" s="10" t="s">
        <v>467</v>
      </c>
      <c r="F17" s="16" t="s">
        <v>455</v>
      </c>
      <c r="G17" s="18" t="s">
        <v>456</v>
      </c>
      <c r="H17" s="52">
        <v>76.2</v>
      </c>
      <c r="I17" s="26" t="s">
        <v>67</v>
      </c>
      <c r="J17" s="26" t="s">
        <v>68</v>
      </c>
      <c r="K17" s="12">
        <v>1</v>
      </c>
      <c r="L17" s="26" t="s">
        <v>166</v>
      </c>
      <c r="M17" s="35" t="s">
        <v>252</v>
      </c>
      <c r="N17" s="35" t="s">
        <v>445</v>
      </c>
      <c r="O17" s="26" t="s">
        <v>71</v>
      </c>
      <c r="P17" s="26" t="s">
        <v>457</v>
      </c>
      <c r="Q17" s="26" t="s">
        <v>73</v>
      </c>
      <c r="R17" s="26" t="s">
        <v>74</v>
      </c>
      <c r="S17" s="26" t="s">
        <v>75</v>
      </c>
      <c r="T17" s="26" t="s">
        <v>193</v>
      </c>
      <c r="U17" s="58" t="s">
        <v>77</v>
      </c>
      <c r="V17" s="26" t="s">
        <v>255</v>
      </c>
      <c r="W17" s="26" t="s">
        <v>79</v>
      </c>
      <c r="X17" s="16" t="s">
        <v>447</v>
      </c>
      <c r="Y17" s="26" t="s">
        <v>93</v>
      </c>
      <c r="Z17" s="10" t="s">
        <v>448</v>
      </c>
      <c r="AA17" s="26" t="s">
        <v>83</v>
      </c>
      <c r="AB17" s="26" t="s">
        <v>84</v>
      </c>
      <c r="AC17" s="33"/>
      <c r="AD17" s="33"/>
      <c r="AE17" s="33"/>
      <c r="AF17" s="33"/>
      <c r="AG17" s="33"/>
      <c r="AH17" s="33"/>
      <c r="AI17" s="33"/>
    </row>
    <row r="18" ht="48" spans="1:35">
      <c r="A18" s="13"/>
      <c r="B18" s="13"/>
      <c r="C18" s="13"/>
      <c r="D18" s="11" t="s">
        <v>429</v>
      </c>
      <c r="E18" s="10" t="s">
        <v>468</v>
      </c>
      <c r="F18" s="16" t="s">
        <v>460</v>
      </c>
      <c r="G18" s="18" t="s">
        <v>461</v>
      </c>
      <c r="H18" s="52">
        <v>73.9</v>
      </c>
      <c r="I18" s="26" t="s">
        <v>67</v>
      </c>
      <c r="J18" s="26" t="s">
        <v>68</v>
      </c>
      <c r="K18" s="12">
        <v>1</v>
      </c>
      <c r="L18" s="26" t="s">
        <v>166</v>
      </c>
      <c r="M18" s="35" t="s">
        <v>252</v>
      </c>
      <c r="N18" s="35" t="s">
        <v>445</v>
      </c>
      <c r="O18" s="26" t="s">
        <v>71</v>
      </c>
      <c r="P18" s="26" t="s">
        <v>462</v>
      </c>
      <c r="Q18" s="26" t="s">
        <v>73</v>
      </c>
      <c r="R18" s="26" t="s">
        <v>74</v>
      </c>
      <c r="S18" s="26" t="s">
        <v>75</v>
      </c>
      <c r="T18" s="26" t="s">
        <v>193</v>
      </c>
      <c r="U18" s="58" t="s">
        <v>77</v>
      </c>
      <c r="V18" s="26" t="s">
        <v>255</v>
      </c>
      <c r="W18" s="26" t="s">
        <v>79</v>
      </c>
      <c r="X18" s="16" t="s">
        <v>447</v>
      </c>
      <c r="Y18" s="26" t="s">
        <v>81</v>
      </c>
      <c r="Z18" s="10" t="s">
        <v>448</v>
      </c>
      <c r="AA18" s="26" t="s">
        <v>83</v>
      </c>
      <c r="AB18" s="26" t="s">
        <v>84</v>
      </c>
      <c r="AC18" s="13"/>
      <c r="AD18" s="13"/>
      <c r="AE18" s="13"/>
      <c r="AF18" s="13"/>
      <c r="AG18" s="13"/>
      <c r="AH18" s="13"/>
      <c r="AI18" s="13"/>
    </row>
    <row r="19" ht="48" spans="1:35">
      <c r="A19" s="13"/>
      <c r="B19" s="13"/>
      <c r="C19" s="13"/>
      <c r="D19" s="13"/>
      <c r="E19" s="10" t="s">
        <v>469</v>
      </c>
      <c r="F19" s="16" t="s">
        <v>460</v>
      </c>
      <c r="G19" s="18" t="s">
        <v>461</v>
      </c>
      <c r="H19" s="52">
        <v>73.9</v>
      </c>
      <c r="I19" s="26" t="s">
        <v>67</v>
      </c>
      <c r="J19" s="26" t="s">
        <v>68</v>
      </c>
      <c r="K19" s="12">
        <v>1</v>
      </c>
      <c r="L19" s="26" t="s">
        <v>166</v>
      </c>
      <c r="M19" s="35" t="s">
        <v>252</v>
      </c>
      <c r="N19" s="35" t="s">
        <v>445</v>
      </c>
      <c r="O19" s="26" t="s">
        <v>71</v>
      </c>
      <c r="P19" s="26" t="s">
        <v>462</v>
      </c>
      <c r="Q19" s="26" t="s">
        <v>73</v>
      </c>
      <c r="R19" s="26" t="s">
        <v>74</v>
      </c>
      <c r="S19" s="26" t="s">
        <v>75</v>
      </c>
      <c r="T19" s="26" t="s">
        <v>193</v>
      </c>
      <c r="U19" s="58" t="s">
        <v>77</v>
      </c>
      <c r="V19" s="26" t="s">
        <v>255</v>
      </c>
      <c r="W19" s="26" t="s">
        <v>79</v>
      </c>
      <c r="X19" s="16" t="s">
        <v>447</v>
      </c>
      <c r="Y19" s="26" t="s">
        <v>93</v>
      </c>
      <c r="Z19" s="10" t="s">
        <v>448</v>
      </c>
      <c r="AA19" s="26" t="s">
        <v>83</v>
      </c>
      <c r="AB19" s="26" t="s">
        <v>84</v>
      </c>
      <c r="AC19" s="13"/>
      <c r="AD19" s="13"/>
      <c r="AE19" s="13"/>
      <c r="AF19" s="13"/>
      <c r="AG19" s="13"/>
      <c r="AH19" s="13"/>
      <c r="AI19" s="13"/>
    </row>
    <row r="20" ht="55.5" customHeight="1" spans="1:35">
      <c r="A20" s="9"/>
      <c r="B20" s="9"/>
      <c r="C20" s="9"/>
      <c r="D20" s="53" t="s">
        <v>430</v>
      </c>
      <c r="E20" s="10" t="s">
        <v>470</v>
      </c>
      <c r="F20" s="16" t="s">
        <v>443</v>
      </c>
      <c r="G20" s="18" t="s">
        <v>444</v>
      </c>
      <c r="H20" s="52">
        <v>79.9</v>
      </c>
      <c r="I20" s="26" t="s">
        <v>67</v>
      </c>
      <c r="J20" s="26" t="s">
        <v>68</v>
      </c>
      <c r="K20" s="12">
        <v>1</v>
      </c>
      <c r="L20" s="26" t="s">
        <v>166</v>
      </c>
      <c r="M20" s="35" t="s">
        <v>252</v>
      </c>
      <c r="N20" s="35" t="s">
        <v>445</v>
      </c>
      <c r="O20" s="26" t="s">
        <v>71</v>
      </c>
      <c r="P20" s="26" t="s">
        <v>446</v>
      </c>
      <c r="Q20" s="26" t="s">
        <v>73</v>
      </c>
      <c r="R20" s="26" t="s">
        <v>74</v>
      </c>
      <c r="S20" s="26" t="s">
        <v>75</v>
      </c>
      <c r="T20" s="26" t="s">
        <v>193</v>
      </c>
      <c r="U20" s="58" t="s">
        <v>77</v>
      </c>
      <c r="V20" s="26" t="s">
        <v>255</v>
      </c>
      <c r="W20" s="26" t="s">
        <v>79</v>
      </c>
      <c r="X20" s="16" t="s">
        <v>447</v>
      </c>
      <c r="Y20" s="26" t="s">
        <v>81</v>
      </c>
      <c r="Z20" s="10" t="s">
        <v>448</v>
      </c>
      <c r="AA20" s="26" t="s">
        <v>83</v>
      </c>
      <c r="AB20" s="26" t="s">
        <v>84</v>
      </c>
      <c r="AC20" s="33"/>
      <c r="AD20" s="33"/>
      <c r="AE20" s="33"/>
      <c r="AF20" s="33"/>
      <c r="AG20" s="33"/>
      <c r="AH20" s="33"/>
      <c r="AI20" s="33"/>
    </row>
    <row r="21" ht="54.75" customHeight="1" spans="1:35">
      <c r="A21" s="9"/>
      <c r="B21" s="9"/>
      <c r="C21" s="9"/>
      <c r="D21" s="45"/>
      <c r="E21" s="10" t="s">
        <v>471</v>
      </c>
      <c r="F21" s="16" t="s">
        <v>443</v>
      </c>
      <c r="G21" s="18" t="s">
        <v>444</v>
      </c>
      <c r="H21" s="52">
        <v>79.9</v>
      </c>
      <c r="I21" s="26" t="s">
        <v>67</v>
      </c>
      <c r="J21" s="26" t="s">
        <v>68</v>
      </c>
      <c r="K21" s="12">
        <v>1</v>
      </c>
      <c r="L21" s="26" t="s">
        <v>166</v>
      </c>
      <c r="M21" s="35" t="s">
        <v>252</v>
      </c>
      <c r="N21" s="35" t="s">
        <v>445</v>
      </c>
      <c r="O21" s="26" t="s">
        <v>71</v>
      </c>
      <c r="P21" s="26" t="s">
        <v>446</v>
      </c>
      <c r="Q21" s="26" t="s">
        <v>73</v>
      </c>
      <c r="R21" s="26" t="s">
        <v>74</v>
      </c>
      <c r="S21" s="26" t="s">
        <v>75</v>
      </c>
      <c r="T21" s="26" t="s">
        <v>193</v>
      </c>
      <c r="U21" s="58" t="s">
        <v>77</v>
      </c>
      <c r="V21" s="26" t="s">
        <v>255</v>
      </c>
      <c r="W21" s="26" t="s">
        <v>79</v>
      </c>
      <c r="X21" s="16" t="s">
        <v>447</v>
      </c>
      <c r="Y21" s="26" t="s">
        <v>93</v>
      </c>
      <c r="Z21" s="10" t="s">
        <v>448</v>
      </c>
      <c r="AA21" s="26" t="s">
        <v>83</v>
      </c>
      <c r="AB21" s="26" t="s">
        <v>84</v>
      </c>
      <c r="AC21" s="33"/>
      <c r="AD21" s="33"/>
      <c r="AE21" s="33"/>
      <c r="AF21" s="33"/>
      <c r="AG21" s="33"/>
      <c r="AH21" s="33"/>
      <c r="AI21" s="33"/>
    </row>
    <row r="22" ht="48" spans="1:35">
      <c r="A22" s="13"/>
      <c r="B22" s="13"/>
      <c r="C22" s="13"/>
      <c r="D22" s="11" t="s">
        <v>472</v>
      </c>
      <c r="E22" s="10" t="s">
        <v>473</v>
      </c>
      <c r="F22" s="16" t="s">
        <v>443</v>
      </c>
      <c r="G22" s="18" t="s">
        <v>444</v>
      </c>
      <c r="H22" s="52">
        <v>79.9</v>
      </c>
      <c r="I22" s="26" t="s">
        <v>67</v>
      </c>
      <c r="J22" s="26" t="s">
        <v>68</v>
      </c>
      <c r="K22" s="12">
        <v>1</v>
      </c>
      <c r="L22" s="26" t="s">
        <v>166</v>
      </c>
      <c r="M22" s="35" t="s">
        <v>252</v>
      </c>
      <c r="N22" s="35" t="s">
        <v>445</v>
      </c>
      <c r="O22" s="26" t="s">
        <v>71</v>
      </c>
      <c r="P22" s="26" t="s">
        <v>446</v>
      </c>
      <c r="Q22" s="26" t="s">
        <v>73</v>
      </c>
      <c r="R22" s="26" t="s">
        <v>74</v>
      </c>
      <c r="S22" s="26" t="s">
        <v>75</v>
      </c>
      <c r="T22" s="26" t="s">
        <v>193</v>
      </c>
      <c r="U22" s="58" t="s">
        <v>77</v>
      </c>
      <c r="V22" s="26" t="s">
        <v>255</v>
      </c>
      <c r="W22" s="26" t="s">
        <v>79</v>
      </c>
      <c r="X22" s="16" t="s">
        <v>447</v>
      </c>
      <c r="Y22" s="26" t="s">
        <v>81</v>
      </c>
      <c r="Z22" s="10" t="s">
        <v>448</v>
      </c>
      <c r="AA22" s="26" t="s">
        <v>83</v>
      </c>
      <c r="AB22" s="26" t="s">
        <v>84</v>
      </c>
      <c r="AC22" s="13"/>
      <c r="AD22" s="13"/>
      <c r="AE22" s="13"/>
      <c r="AF22" s="13"/>
      <c r="AG22" s="13"/>
      <c r="AH22" s="13"/>
      <c r="AI22" s="13"/>
    </row>
    <row r="23" ht="48" spans="1:35">
      <c r="A23" s="13"/>
      <c r="B23" s="13"/>
      <c r="C23" s="13"/>
      <c r="D23" s="13"/>
      <c r="E23" s="10" t="s">
        <v>474</v>
      </c>
      <c r="F23" s="16" t="s">
        <v>443</v>
      </c>
      <c r="G23" s="18" t="s">
        <v>444</v>
      </c>
      <c r="H23" s="52">
        <v>79.9</v>
      </c>
      <c r="I23" s="26" t="s">
        <v>67</v>
      </c>
      <c r="J23" s="26" t="s">
        <v>68</v>
      </c>
      <c r="K23" s="12">
        <v>1</v>
      </c>
      <c r="L23" s="26" t="s">
        <v>166</v>
      </c>
      <c r="M23" s="35" t="s">
        <v>252</v>
      </c>
      <c r="N23" s="35" t="s">
        <v>445</v>
      </c>
      <c r="O23" s="26" t="s">
        <v>71</v>
      </c>
      <c r="P23" s="26" t="s">
        <v>446</v>
      </c>
      <c r="Q23" s="26" t="s">
        <v>73</v>
      </c>
      <c r="R23" s="26" t="s">
        <v>74</v>
      </c>
      <c r="S23" s="26" t="s">
        <v>75</v>
      </c>
      <c r="T23" s="26" t="s">
        <v>193</v>
      </c>
      <c r="U23" s="58" t="s">
        <v>77</v>
      </c>
      <c r="V23" s="26" t="s">
        <v>255</v>
      </c>
      <c r="W23" s="26" t="s">
        <v>79</v>
      </c>
      <c r="X23" s="16" t="s">
        <v>447</v>
      </c>
      <c r="Y23" s="26" t="s">
        <v>93</v>
      </c>
      <c r="Z23" s="10" t="s">
        <v>448</v>
      </c>
      <c r="AA23" s="26" t="s">
        <v>83</v>
      </c>
      <c r="AB23" s="26" t="s">
        <v>84</v>
      </c>
      <c r="AC23" s="13"/>
      <c r="AD23" s="13"/>
      <c r="AE23" s="13"/>
      <c r="AF23" s="13"/>
      <c r="AG23" s="13"/>
      <c r="AH23" s="13"/>
      <c r="AI23" s="13"/>
    </row>
    <row r="24" ht="24" spans="1:35">
      <c r="A24" s="13"/>
      <c r="B24" s="13"/>
      <c r="C24" s="40" t="s">
        <v>226</v>
      </c>
      <c r="D24" s="18" t="s">
        <v>238</v>
      </c>
      <c r="E24" s="41" t="s">
        <v>475</v>
      </c>
      <c r="F24" s="35" t="s">
        <v>124</v>
      </c>
      <c r="G24" s="18" t="s">
        <v>476</v>
      </c>
      <c r="H24" s="41">
        <v>8.4</v>
      </c>
      <c r="I24" s="35" t="s">
        <v>67</v>
      </c>
      <c r="J24" s="35" t="s">
        <v>68</v>
      </c>
      <c r="K24" s="47">
        <v>1</v>
      </c>
      <c r="L24" s="21" t="s">
        <v>332</v>
      </c>
      <c r="M24" s="35" t="s">
        <v>477</v>
      </c>
      <c r="N24" s="35" t="s">
        <v>478</v>
      </c>
      <c r="O24" s="21" t="s">
        <v>479</v>
      </c>
      <c r="P24" s="21" t="s">
        <v>241</v>
      </c>
      <c r="Q24" s="35" t="s">
        <v>73</v>
      </c>
      <c r="R24" s="35" t="s">
        <v>132</v>
      </c>
      <c r="S24" s="35" t="s">
        <v>75</v>
      </c>
      <c r="T24" s="35" t="s">
        <v>480</v>
      </c>
      <c r="U24" s="59" t="s">
        <v>481</v>
      </c>
      <c r="V24" s="21" t="s">
        <v>78</v>
      </c>
      <c r="W24" s="35" t="s">
        <v>79</v>
      </c>
      <c r="X24" s="21" t="s">
        <v>482</v>
      </c>
      <c r="Y24" s="35" t="s">
        <v>81</v>
      </c>
      <c r="Z24" s="35" t="s">
        <v>232</v>
      </c>
      <c r="AA24" s="35" t="s">
        <v>232</v>
      </c>
      <c r="AB24" s="35" t="s">
        <v>233</v>
      </c>
      <c r="AC24" s="13"/>
      <c r="AD24" s="13"/>
      <c r="AE24" s="13"/>
      <c r="AF24" s="13"/>
      <c r="AG24" s="13"/>
      <c r="AH24" s="13"/>
      <c r="AI24" s="13"/>
    </row>
    <row r="25" ht="14.25" spans="1:35">
      <c r="A25" s="54" t="s">
        <v>10</v>
      </c>
      <c r="B25" s="37" t="s">
        <v>10</v>
      </c>
      <c r="C25" s="37" t="s">
        <v>10</v>
      </c>
      <c r="D25" s="37" t="s">
        <v>10</v>
      </c>
      <c r="E25" s="37" t="s">
        <v>10</v>
      </c>
      <c r="F25" s="37" t="s">
        <v>10</v>
      </c>
      <c r="G25" s="55" t="s">
        <v>10</v>
      </c>
      <c r="H25" s="37" t="s">
        <v>10</v>
      </c>
      <c r="I25" s="37" t="s">
        <v>10</v>
      </c>
      <c r="J25" s="36" t="s">
        <v>183</v>
      </c>
      <c r="K25" s="56">
        <v>21</v>
      </c>
      <c r="L25" s="36" t="s">
        <v>10</v>
      </c>
      <c r="M25" s="57" t="s">
        <v>10</v>
      </c>
      <c r="N25" s="55" t="s">
        <v>10</v>
      </c>
      <c r="O25" s="36" t="s">
        <v>10</v>
      </c>
      <c r="P25" s="36" t="s">
        <v>10</v>
      </c>
      <c r="Q25" s="36" t="s">
        <v>10</v>
      </c>
      <c r="R25" s="36" t="s">
        <v>10</v>
      </c>
      <c r="S25" s="36" t="s">
        <v>10</v>
      </c>
      <c r="T25" s="36" t="s">
        <v>10</v>
      </c>
      <c r="U25" s="37" t="s">
        <v>10</v>
      </c>
      <c r="V25" s="60" t="s">
        <v>10</v>
      </c>
      <c r="W25" s="60" t="s">
        <v>10</v>
      </c>
      <c r="X25" s="60" t="s">
        <v>10</v>
      </c>
      <c r="Y25" s="37" t="s">
        <v>10</v>
      </c>
      <c r="Z25" s="37" t="s">
        <v>10</v>
      </c>
      <c r="AA25" s="37" t="s">
        <v>10</v>
      </c>
      <c r="AB25" s="37" t="s">
        <v>10</v>
      </c>
      <c r="AC25" s="37" t="s">
        <v>10</v>
      </c>
      <c r="AD25" s="37" t="s">
        <v>10</v>
      </c>
      <c r="AE25" s="37" t="s">
        <v>10</v>
      </c>
      <c r="AF25" s="37" t="s">
        <v>10</v>
      </c>
      <c r="AG25" s="37" t="s">
        <v>10</v>
      </c>
      <c r="AH25" s="37" t="s">
        <v>10</v>
      </c>
      <c r="AI25" s="37" t="s">
        <v>10</v>
      </c>
    </row>
    <row r="26" ht="220.5" customHeight="1" spans="1:35">
      <c r="A26" s="25" t="s">
        <v>436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13"/>
      <c r="AG26" s="13"/>
      <c r="AH26" s="13"/>
      <c r="AI26" s="13"/>
    </row>
  </sheetData>
  <mergeCells count="24">
    <mergeCell ref="A1:AI1"/>
    <mergeCell ref="A2:W2"/>
    <mergeCell ref="X2:AI2"/>
    <mergeCell ref="A26:AI26"/>
    <mergeCell ref="A4:A24"/>
    <mergeCell ref="B4:B24"/>
    <mergeCell ref="C4:C23"/>
    <mergeCell ref="D4:D5"/>
    <mergeCell ref="D6:D7"/>
    <mergeCell ref="D8:D9"/>
    <mergeCell ref="D10:D11"/>
    <mergeCell ref="D12:D13"/>
    <mergeCell ref="D14:D15"/>
    <mergeCell ref="D16:D17"/>
    <mergeCell ref="D18:D19"/>
    <mergeCell ref="D20:D21"/>
    <mergeCell ref="D22:D23"/>
    <mergeCell ref="AC4:AC24"/>
    <mergeCell ref="AD4:AD24"/>
    <mergeCell ref="AE4:AE24"/>
    <mergeCell ref="AF4:AF24"/>
    <mergeCell ref="AG4:AG24"/>
    <mergeCell ref="AH4:AH24"/>
    <mergeCell ref="AI4:AI2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汇总数量</vt:lpstr>
      <vt:lpstr>保良北地块（第二批)（标段一）</vt:lpstr>
      <vt:lpstr>保良北地块（第二批)（标段二）</vt:lpstr>
      <vt:lpstr>保良北地块（第二批)（标段三）</vt:lpstr>
      <vt:lpstr>小㘵-平山二期（第二批）(标段一）</vt:lpstr>
      <vt:lpstr>小㘵-平山二期（第二批）(标段二）</vt:lpstr>
      <vt:lpstr>小㘵-平山二期（第二批）(标段三）</vt:lpstr>
      <vt:lpstr>小㘵-平山首期（第二批）</vt:lpstr>
      <vt:lpstr>南方地块（第二批）(标段一）</vt:lpstr>
      <vt:lpstr>南方地块（第二批）(标段二）</vt:lpstr>
      <vt:lpstr>建南地块（第二批）</vt:lpstr>
      <vt:lpstr>智能表1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2024-06-22T22:18:00Z</dcterms:created>
  <dcterms:modified xsi:type="dcterms:W3CDTF">2024-11-21T22:50:34Z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6DB56C23C8854936B1A70DE3377EEA8D_13</vt:lpwstr>
  </property>
  <property fmtid="{D5CDD505-2E9C-101B-9397-08002B2CF9AE}" pid="3" name="KSOProductBuildVer">
    <vt:lpwstr>2052-12.1.0.18912</vt:lpwstr>
  </property>
</Properties>
</file>