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86"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<sst xmlns="http://schemas.openxmlformats.org/spreadsheetml/2006/main" count="329" uniqueCount="208">
  <si>
    <t>单位工程汇总表</t>
  </si>
  <si>
    <t>工程名称：2#冷库-制冷工程-设备</t>
  </si>
  <si>
    <t>标段：</t>
  </si>
  <si>
    <t>第 1 页  共 1 页</t>
  </si>
  <si>
    <t>序号</t>
  </si>
  <si>
    <t>汇总内容</t>
  </si>
  <si>
    <t>限价金额:(元)</t>
  </si>
  <si>
    <t>投标报价金额:(元)</t>
  </si>
  <si>
    <t>备注</t>
  </si>
  <si>
    <t>1</t>
  </si>
  <si>
    <t>分部分项合计</t>
  </si>
  <si>
    <t>1.1</t>
  </si>
  <si>
    <t>制冷设备（仅设备）</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</si>
  <si>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</si>
  <si>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</si>
  <si>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</si>
  <si>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</si>
  <si>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</si>
  <si>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</si>
  <si>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</si>
  <si>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</si>
  <si>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</si>
  <si>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</si>
  <si>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</si>
  <si>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</si>
  <si>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</si>
  <si>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</si>
  <si>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</si>
  <si>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</si>
  <si>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</si>
  <si>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</si>
  <si>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</si>
  <si>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</si>
  <si>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</si>
  <si>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</si>
  <si>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</si>
  <si>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</si>
  <si>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</si>
  <si>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</si>
  <si>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</si>
  <si>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</si>
  <si>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</si>
  <si>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</si>
  <si>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</si>
  <si>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</si>
  <si>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</si>
  <si>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</si>
  <si>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</si>
  <si>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</si>
  <si>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18,448,474.43</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</si>
  <si>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</si>
  <si>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</si>
  <si>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</si>
  <si>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</si>
  <si>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</si>
  <si>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</si>
  <si>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</si>
  <si>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</si>
  <si>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</si>
  <si>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</si>
  <si>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030113001006</t>
  </si>
  <si>
    <t>R717变频全自动开启式螺杆制冷压缩机组</t>
  </si>
  <si>
    <t>1.名称:R717变频全自动开启式螺杆制冷压缩机组（设备费）
2.编号:CU0101
3.型号:981kw，-12℃系统,技术参数详见“制冷系统主要设备技术指标”
4.其他: 包括根据图纸及规范要求完成该清单项目所需要的其他附属工作内容，并综合考虑其他完成本工作涉及的所有费用</t>
  </si>
  <si>
    <t>台</t>
  </si>
  <si>
    <t>030113001007</t>
  </si>
  <si>
    <t>R717定频全自动开启式螺杆制冷压缩机组</t>
  </si>
  <si>
    <t>1.名称:R717定频全自动开启式螺杆制冷压缩机组（设备费）
2.编号:CU0102
3.型号:981kw，-12℃系统,技术参数详见“制冷系统主要设备技术指标”
4.其他: 包括根据图纸及规范要求完成该清单项目所需要的其他附属工作内容，并综合考虑其他完成本工作涉及的所有费用</t>
  </si>
  <si>
    <t>030113001008</t>
  </si>
  <si>
    <t>R744变频全自动开启式螺杆制冷压缩机组</t>
  </si>
  <si>
    <t>1.名称:R744变频全自动开启式螺杆制冷压缩机组（设备费）
2.编号:CU0203
3.型号:622kw，-33℃系统,技术参数详见“制冷系统主要设备技术指标”
4.其他: 包括根据图纸及规范要求完成该清单项目所需要的其他附属工作内容，并综合考虑其他完成本工作涉及的所有费用</t>
  </si>
  <si>
    <t>030113001009</t>
  </si>
  <si>
    <t>R744定频全自动开启式螺杆制冷压缩机组</t>
  </si>
  <si>
    <t>1.名称:R744定频全自动开启式带经济器螺杆制冷压缩机组（设备费）
2.编号:CU0204
3.型号:622kw，-33℃系统,技术参数详见“制冷系统主要设备技术指标”
4.其他: 包括根据图纸及规范要求完成该清单项目所需要的其他附属工作内容，并综合考虑其他完成本工作涉及的所有费用</t>
  </si>
  <si>
    <t>030113013002</t>
  </si>
  <si>
    <t>立式热虹吸高压贮液器</t>
  </si>
  <si>
    <t>1.名称:立式热虹吸高压贮液器（设备费）
2.编号:VR0105
3.型号:ZYL-8，技术参数详见“制冷系统主要设备技术指标”
4.其他: 包括根据图纸及规范要求完成该清单项目所需要的其他附属工作内容，并综合考虑其他完成本工作涉及的所有费用</t>
  </si>
  <si>
    <t>030113014002</t>
  </si>
  <si>
    <t>全自动空气分离器</t>
  </si>
  <si>
    <t>1.名称:全自动空气分离器（设备费）
2.编号:AS0106
3.规格:IPS16，技术参数详见“制冷系统主要设备技术指标”
4.其他: 包括根据图纸及规范要求完成该清单项目所需要的其他附属工作内容，并综合考虑其他完成本工作涉及的所有费用</t>
  </si>
  <si>
    <t>030113018002</t>
  </si>
  <si>
    <t>集油器</t>
  </si>
  <si>
    <t>1.名称:集油器（设备费）
2.编号:OC0107
3.型号:JY-500，技术参数详见“制冷系统主要设备技术指标”
4.其他: 包括根据图纸及规范要求完成该清单项目所需要的其他附属工作内容，并综合考虑其他完成本工作涉及的所有费用</t>
  </si>
  <si>
    <t>030113019005</t>
  </si>
  <si>
    <t>紧急泄氨器</t>
  </si>
  <si>
    <t>1.名称:紧急泄氨器（设备费）
2.编号:EM0108
3.型号:XA-100，技术参数详见“制冷系统主要设备技术指标”
4.其他: 包括根据图纸及规范要求完成该清单项目所需要的其他附属工作内容，并综合考虑其他完成本工作涉及的所有费用</t>
  </si>
  <si>
    <t>030113019006</t>
  </si>
  <si>
    <t>加氨站</t>
  </si>
  <si>
    <t>1.名称:加氨站（设备费）
2.编号:YB0109
3.型号:TJ-1，技术参数详见“制冷系统主要设备技术指标”
4.其他: 包括根据图纸及规范要求完成该清单项目所需要的其他附属工作内容，并综合考虑其他完成本工作涉及的所有费用</t>
  </si>
  <si>
    <t>030225003002</t>
  </si>
  <si>
    <t>热回收换热器</t>
  </si>
  <si>
    <t>1.名称:热回收换热器（设备费）
2.编号:PH0110
3.型号:RHS-80，技术参数详见“制冷系统主要设备技术指标”
4.其他: 包括根据图纸及规范要求完成该清单项目所需要的其他附属工作内容，并综合考虑其他完成本工作涉及的所有费用</t>
  </si>
  <si>
    <t>030113011009</t>
  </si>
  <si>
    <t>蒸发式冷凝器</t>
  </si>
  <si>
    <t>1.名称:蒸发式冷凝器（设备费）
2.编号:EC0111
3.型号:2427kw，技术参数详见“制冷系统主要设备技术指标”
4.其他: 包括根据图纸及规范要求完成该清单项目所需要的其他附属工作内容，并综合考虑其他完成本工作涉及的所有费用</t>
  </si>
  <si>
    <t>030113011010</t>
  </si>
  <si>
    <t>冷凝蒸发器撬块 -板壳式换热器(带气分功能)</t>
  </si>
  <si>
    <t>1.名称:冷凝蒸发器撬块 -板壳式换热器(带气分功能)（设备费）
2.编号:PH0112+HU0212+CP0212
3.型号:LZ1800+ZW10+泵(泵*4 15m³/h，H=65m），-12℃/-8℃系统,技术参数详见“制冷系统主要设备技术指标”
4.其他: 包括根据图纸及规范要求完成该清单项目所需要的其他附属工作内容，并综合考虑其他完成本工作涉及的所有费用</t>
  </si>
  <si>
    <t>030113011011</t>
  </si>
  <si>
    <t>1.名称:冷凝蒸发器撬块 -板壳式换热器(带气分功能)（设备费）
2.编号:PH0113+HU0213+CP0213
3.型号:LZ1800+ZW10+泵(泵*3 11m³/h，H=65m），-12℃/-8℃系统,技术参数详见“制冷系统主要设备技术指标”
4.其他: 包括根据图纸及规范要求完成该清单项目所需要的其他附属工作内容，并综合考虑其他完成本工作涉及的所有费用</t>
  </si>
  <si>
    <t>030109001003</t>
  </si>
  <si>
    <t>卧式低压循环桶泵机组</t>
  </si>
  <si>
    <t>1.名称:卧式低压循环桶泵机组（设备费）
2.编号:HU0214+CP0214
3.型号:ZWR9(泵*3 15m³/h，H=45m），-33℃系统,技术参数详见“制冷系统主要设备技术指标”
4.其他: 包括根据图纸及规范要求完成该清单项目所需要的其他附属工作内容，并综合考虑其他完成本工作涉及的所有费用</t>
  </si>
  <si>
    <t>030109001004</t>
  </si>
  <si>
    <t>1.名称:卧式低压循环桶泵机组（设备费）
2.编号:HU0215+CP0215
3.型号:ZWR9(泵*3 10m³/h，H=60m），-33℃系统,技术参数详见“制冷系统主要设备技术指标”
4.其他: 包括根据图纸及规范要求完成该清单项目所需要的其他附属工作内容，并综合考虑其他完成本工作涉及的所有费用</t>
  </si>
  <si>
    <t>030113004006</t>
  </si>
  <si>
    <t>744吊顶式冷风机</t>
  </si>
  <si>
    <t>1.名称:744吊顶式冷风机（设备费）
2.编号:AU0216
3.规格:60kw；冻结物冷藏间,-33℃系统,技术参数详见“制冷系统主要设备技术指标”
4.其他: 包括根据图纸及规范要求完成该清单项目所需要的其他附属工作内容，并综合考虑其他完成本工作涉及的所有费用</t>
  </si>
  <si>
    <t>030113004007</t>
  </si>
  <si>
    <t>1.名称:744吊顶式冷风机（设备费）
2.编号:AU0217
3.规格:45kw；冻结物冷藏间,-33℃系统,技术参数详见“制冷系统主要设备技术指标”
4.其他: 包括根据图纸及规范要求完成该清单项目所需要的其他附属工作内容，并综合考虑其他完成本工作涉及的所有费用</t>
  </si>
  <si>
    <t>030113004008</t>
  </si>
  <si>
    <t>1.名称:744吊顶式冷风机（设备费）
2.编号:AU0218
3.规格:40/90KW；冻结物冷藏间,-33/-8℃系统,技术参数详见“制冷系统主要设备技术指标”
4.其他: 包括根据图纸及规范要求完成该清单项目所需要的其他附属工作内容，并综合考虑其他完成本工作涉及的所有费用</t>
  </si>
  <si>
    <t>030113004009</t>
  </si>
  <si>
    <t>1.名称:744吊顶式冷风机（设备费）
2.编号:AU0219
3.规格:95kw；冷却物冷藏间,-8℃系统,技术参数详见“制冷系统主要设备技术指标”
4.其他: 包括根据图纸及规范要求完成该清单项目所需要的其他附属工作内容，并综合考虑其他完成本工作涉及的所有费用</t>
  </si>
  <si>
    <t>030113001010</t>
  </si>
  <si>
    <t>户外防水型超低温复叠制冷机组</t>
  </si>
  <si>
    <t>1.名称:户外防水型超低温复叠制冷机组（设备费）
2.编号:CU0320
3.型号:35kw，超低温库,-67℃系统,技术参数详见“制冷系统主要设备技术指标”
4.其他: 包括根据图纸及规范要求完成该清单项目所需要的其他附属工作内容，并综合考虑其他完成本工作涉及的所有费用</t>
  </si>
  <si>
    <t>030113004010</t>
  </si>
  <si>
    <t>R23吊顶式冷风机</t>
  </si>
  <si>
    <t>1.名称:R23吊顶式冷风机（设备费）
2.编号:AU0321
3.规格:20kw，超低温库,-67℃系统,技术参数详见“制冷系统主要设备技术指标”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</si>
  <si>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</si>
  <si>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</si>
  <si>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</si>
  <si>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</si>
  <si>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</si>
  <si>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</si>
  <si>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</si>
  <si>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</si>
  <si>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</si>
  <si>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</si>
  <si>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</si>
  <si>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</si>
  <si>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</si>
  <si>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</si>
  <si>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</si>
  <si>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</si>
  <si>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</si>
  <si>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</si>
  <si>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</si>
  <si>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</si>
  <si>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</si>
  <si>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</si>
  <si>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</si>
  <si>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</si>
  <si>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</si>
  <si>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</si>
  <si>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</si>
  <si>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</si>
  <si>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</si>
  <si>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</si>
  <si>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</si>
  <si>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</si>
  <si>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</si>
  <si>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</si>
  <si>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</si>
  <si>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</si>
  <si>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</si>
  <si>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</si>
  <si>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</si>
  <si>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</si>
  <si>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</si>
  <si>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</si>
  <si>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</si>
  <si>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</si>
  <si>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</si>
  <si>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</si>
  <si>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</si>
  <si>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</si>
  <si>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</si>
  <si>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</si>
  <si>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</si>
  <si>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</si>
  <si>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</si>
  <si>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</si>
  <si>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</si>
  <si>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</si>
  <si>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</si>
  <si>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</si>
  <si>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</si>
  <si>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</si>
  <si>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</si>
  <si>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</si>
  <si>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</si>
  <si>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</si>
  <si>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</si>
  <si>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</si>
  <si>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</si>
  <si>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</si>
  <si>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</si>
  <si>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</si>
  <si>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</si>
  <si>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805962.19</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</si>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</sst>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4" borderId="16" applyNumberFormat="0" applyAlignment="0" applyProtection="0">
      <alignment vertical="center"/>
    </xf>
    <xf numFmtId="0" fontId="16" fillId="5" borderId="17" applyNumberFormat="0" applyAlignment="0" applyProtection="0">
      <alignment vertical="center"/>
    </xf>
    <xf numFmtId="0" fontId="17" fillId="5" borderId="16" applyNumberFormat="0" applyAlignment="0" applyProtection="0">
      <alignment vertical="center"/>
    </xf>
    <xf numFmtId="0" fontId="18" fillId="6"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2" fillId="2" borderId="11" xfId="49" applyNumberFormat="1" applyFont="1" applyFill="1" applyBorder="1" applyAlignment="1">
      <alignment horizontal="right" vertical="center" wrapText="1"/>
    </xf>
    <xf numFmtId="176" fontId="3" fillId="2" borderId="12"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0"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2"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2" xfId="49" applyNumberFormat="1" applyFont="1" applyFill="1" applyBorder="1" applyAlignment="1">
      <alignment horizontal="left"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6" sqref="F6:H6"/>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16119243.71</v>
      </c>
      <c r="D4" s="11"/>
      <c r="E4" s="11"/>
      <c r="F4" s="11">
        <f>F5</f>
        <v>0</v>
      </c>
      <c r="G4" s="11"/>
      <c r="H4" s="11"/>
      <c r="I4" s="19"/>
    </row>
    <row r="5" ht="18" customHeight="1" spans="1:9">
      <c r="A5" s="9" t="s">
        <v>11</v>
      </c>
      <c r="B5" s="10" t="s">
        <v>12</v>
      </c>
      <c r="C5" s="11">
        <v>16119243.71</v>
      </c>
      <c r="D5" s="11"/>
      <c r="E5" s="11"/>
      <c r="F5" s="11">
        <f>'表-08 分部分项工程和单价措施项目清单与计价表'!I4</f>
        <v>0</v>
      </c>
      <c r="G5" s="11"/>
      <c r="H5" s="11"/>
      <c r="I5" s="19"/>
    </row>
    <row r="6" ht="18" customHeight="1" spans="1:9">
      <c r="A6" s="9" t="s">
        <v>13</v>
      </c>
      <c r="B6" s="10" t="s">
        <v>14</v>
      </c>
      <c r="C6" s="11"/>
      <c r="D6" s="11"/>
      <c r="E6" s="11"/>
      <c r="F6" s="11">
        <f>SUM(F7:H8)</f>
        <v>0</v>
      </c>
      <c r="G6" s="11"/>
      <c r="H6" s="11"/>
      <c r="I6" s="19"/>
    </row>
    <row r="7" ht="18" customHeight="1" spans="1:9">
      <c r="A7" s="9" t="s">
        <v>15</v>
      </c>
      <c r="B7" s="10" t="s">
        <v>16</v>
      </c>
      <c r="C7" s="11"/>
      <c r="D7" s="11"/>
      <c r="E7" s="11"/>
      <c r="F7" s="11">
        <v>0</v>
      </c>
      <c r="G7" s="11"/>
      <c r="H7" s="11"/>
      <c r="I7" s="19"/>
    </row>
    <row r="8" ht="18" customHeight="1" spans="1:9">
      <c r="A8" s="9" t="s">
        <v>17</v>
      </c>
      <c r="B8" s="10" t="s">
        <v>18</v>
      </c>
      <c r="C8" s="11"/>
      <c r="D8" s="11"/>
      <c r="E8" s="11"/>
      <c r="F8" s="11">
        <f>'表-08 分部分项工程和单价措施项目清单与计价表'!I26+'表-11 总价措施项目清单与计价表'!H47-'表-11 总价措施项目清单与计价表'!H4</f>
        <v>0</v>
      </c>
      <c r="G8" s="11"/>
      <c r="H8" s="11"/>
      <c r="I8" s="19"/>
    </row>
    <row r="9" ht="18" customHeight="1" spans="1:9">
      <c r="A9" s="9" t="s">
        <v>19</v>
      </c>
      <c r="B9" s="10" t="s">
        <v>20</v>
      </c>
      <c r="C9" s="11">
        <v>805962.19</v>
      </c>
      <c r="D9" s="11"/>
      <c r="E9" s="11"/>
      <c r="F9" s="11">
        <f>SUM(F10:H19)</f>
        <v>805962.19</v>
      </c>
      <c r="G9" s="11"/>
      <c r="H9" s="11"/>
      <c r="I9" s="19" t="s">
        <v>21</v>
      </c>
    </row>
    <row r="10" ht="18" customHeight="1" spans="1:9">
      <c r="A10" s="9" t="s">
        <v>22</v>
      </c>
      <c r="B10" s="10" t="s">
        <v>23</v>
      </c>
      <c r="C10" s="11">
        <v>805962.19</v>
      </c>
      <c r="D10" s="11"/>
      <c r="E10" s="11"/>
      <c r="F10" s="11">
        <f>C10</f>
        <v>805962.19</v>
      </c>
      <c r="G10" s="11"/>
      <c r="H10" s="11"/>
      <c r="I10" s="19"/>
    </row>
    <row r="11" ht="18" customHeight="1" spans="1:9">
      <c r="A11" s="9" t="s">
        <v>24</v>
      </c>
      <c r="B11" s="10" t="s">
        <v>25</v>
      </c>
      <c r="C11" s="11"/>
      <c r="D11" s="11"/>
      <c r="E11" s="11"/>
      <c r="F11" s="11">
        <f>'表-12 其他项目清单与计价汇总表'!E6</f>
        <v>0</v>
      </c>
      <c r="G11" s="11"/>
      <c r="H11" s="11"/>
      <c r="I11" s="19"/>
    </row>
    <row r="12" ht="18" customHeight="1" spans="1:9">
      <c r="A12" s="9" t="s">
        <v>26</v>
      </c>
      <c r="B12" s="10" t="s">
        <v>27</v>
      </c>
      <c r="C12" s="11"/>
      <c r="D12" s="11"/>
      <c r="E12" s="11"/>
      <c r="F12" s="11">
        <f>'表-12 其他项目清单与计价汇总表'!E9</f>
        <v>0</v>
      </c>
      <c r="G12" s="11"/>
      <c r="H12" s="11"/>
      <c r="I12" s="19"/>
    </row>
    <row r="13" ht="18" customHeight="1" spans="1:9">
      <c r="A13" s="9" t="s">
        <v>28</v>
      </c>
      <c r="B13" s="10" t="s">
        <v>29</v>
      </c>
      <c r="C13" s="11"/>
      <c r="D13" s="11"/>
      <c r="E13" s="11"/>
      <c r="F13" s="11">
        <f>'表-12 其他项目清单与计价汇总表'!E10</f>
        <v>0</v>
      </c>
      <c r="G13" s="11"/>
      <c r="H13" s="11"/>
      <c r="I13" s="19"/>
    </row>
    <row r="14" ht="18" customHeight="1" spans="1:9">
      <c r="A14" s="9" t="s">
        <v>30</v>
      </c>
      <c r="B14" s="10" t="s">
        <v>31</v>
      </c>
      <c r="C14" s="11"/>
      <c r="D14" s="11"/>
      <c r="E14" s="11"/>
      <c r="F14" s="11">
        <f>'表-12 其他项目清单与计价汇总表'!E11</f>
        <v>0</v>
      </c>
      <c r="G14" s="11"/>
      <c r="H14" s="11"/>
      <c r="I14" s="19"/>
    </row>
    <row r="15" ht="18" customHeight="1" spans="1:9">
      <c r="A15" s="9" t="s">
        <v>32</v>
      </c>
      <c r="B15" s="10" t="s">
        <v>33</v>
      </c>
      <c r="C15" s="11"/>
      <c r="D15" s="11"/>
      <c r="E15" s="11"/>
      <c r="F15" s="11">
        <f>'表-12 其他项目清单与计价汇总表'!E12</f>
        <v>0</v>
      </c>
      <c r="G15" s="11"/>
      <c r="H15" s="11"/>
      <c r="I15" s="19"/>
    </row>
    <row r="16" ht="18" customHeight="1" spans="1:9">
      <c r="A16" s="9" t="s">
        <v>34</v>
      </c>
      <c r="B16" s="10" t="s">
        <v>35</v>
      </c>
      <c r="C16" s="11"/>
      <c r="D16" s="11"/>
      <c r="E16" s="11"/>
      <c r="F16" s="11">
        <f>'表-12 其他项目清单与计价汇总表'!E13</f>
        <v>0</v>
      </c>
      <c r="G16" s="11"/>
      <c r="H16" s="11"/>
      <c r="I16" s="19"/>
    </row>
    <row r="17" ht="18" customHeight="1" spans="1:9">
      <c r="A17" s="9" t="s">
        <v>36</v>
      </c>
      <c r="B17" s="10" t="s">
        <v>37</v>
      </c>
      <c r="C17" s="11"/>
      <c r="D17" s="11"/>
      <c r="E17" s="11"/>
      <c r="F17" s="11">
        <f>'表-12 其他项目清单与计价汇总表'!E15</f>
        <v>0</v>
      </c>
      <c r="G17" s="11"/>
      <c r="H17" s="11"/>
      <c r="I17" s="19"/>
    </row>
    <row r="18" ht="18" customHeight="1" spans="1:9">
      <c r="A18" s="9" t="s">
        <v>38</v>
      </c>
      <c r="B18" s="10" t="s">
        <v>39</v>
      </c>
      <c r="C18" s="11"/>
      <c r="D18" s="11"/>
      <c r="E18" s="11"/>
      <c r="F18" s="11">
        <f>'表-12 其他项目清单与计价汇总表'!E14</f>
        <v>0</v>
      </c>
      <c r="G18" s="11"/>
      <c r="H18" s="11"/>
      <c r="I18" s="19"/>
    </row>
    <row r="19" ht="18" customHeight="1" spans="1:9">
      <c r="A19" s="9" t="s">
        <v>40</v>
      </c>
      <c r="B19" s="10" t="s">
        <v>41</v>
      </c>
      <c r="C19" s="11"/>
      <c r="D19" s="11"/>
      <c r="E19" s="11"/>
      <c r="F19" s="11">
        <f>'表-12 其他项目清单与计价汇总表'!E16</f>
        <v>0</v>
      </c>
      <c r="G19" s="11"/>
      <c r="H19" s="11"/>
      <c r="I19" s="19"/>
    </row>
    <row r="20" ht="18" customHeight="1" spans="1:9">
      <c r="A20" s="9" t="s">
        <v>42</v>
      </c>
      <c r="B20" s="10" t="s">
        <v>43</v>
      </c>
      <c r="C20" s="11">
        <v>16925205.9</v>
      </c>
      <c r="D20" s="11"/>
      <c r="E20" s="11"/>
      <c r="F20" s="11">
        <f>+F4+F6+F9</f>
        <v>805962.19</v>
      </c>
      <c r="G20" s="11"/>
      <c r="H20" s="11"/>
      <c r="I20" s="19"/>
    </row>
    <row r="21" ht="18" customHeight="1" spans="1:9">
      <c r="A21" s="9" t="s">
        <v>44</v>
      </c>
      <c r="B21" s="10" t="s">
        <v>45</v>
      </c>
      <c r="C21" s="11">
        <v>1523268.53</v>
      </c>
      <c r="D21" s="11"/>
      <c r="E21" s="11"/>
      <c r="F21" s="11">
        <f>'表-13 规费、税金项目清单与计价表'!J35</f>
        <v>0</v>
      </c>
      <c r="G21" s="11"/>
      <c r="H21" s="11"/>
      <c r="I21" s="19" t="s">
        <v>21</v>
      </c>
    </row>
    <row r="22" ht="18" customHeight="1" spans="1:9">
      <c r="A22" s="9" t="s">
        <v>46</v>
      </c>
      <c r="B22" s="10" t="s">
        <v>47</v>
      </c>
      <c r="C22" s="11">
        <v>18448474.43</v>
      </c>
      <c r="D22" s="11"/>
      <c r="E22" s="11"/>
      <c r="F22" s="11">
        <f>+F20+F21</f>
        <v>805962.19</v>
      </c>
      <c r="G22" s="11"/>
      <c r="H22" s="11"/>
      <c r="I22" s="19"/>
    </row>
    <row r="23" ht="18" customHeight="1" spans="1:9">
      <c r="A23" s="9"/>
      <c r="B23" s="10"/>
      <c r="C23" s="11"/>
      <c r="D23" s="11"/>
      <c r="E23" s="11"/>
      <c r="F23" s="11"/>
      <c r="G23" s="11"/>
      <c r="H23" s="11"/>
      <c r="I23" s="19"/>
    </row>
    <row r="24" ht="18" customHeight="1" spans="1:9">
      <c r="A24" s="9"/>
      <c r="B24" s="10"/>
      <c r="C24" s="11"/>
      <c r="D24" s="11"/>
      <c r="E24" s="11"/>
      <c r="F24" s="11"/>
      <c r="G24" s="11"/>
      <c r="H24" s="11"/>
      <c r="I24" s="19"/>
    </row>
    <row r="25" ht="18" customHeight="1" spans="1:9">
      <c r="A25" s="9"/>
      <c r="B25" s="10"/>
      <c r="C25" s="11"/>
      <c r="D25" s="11"/>
      <c r="E25" s="11"/>
      <c r="F25" s="11"/>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55" t="s">
        <v>48</v>
      </c>
      <c r="B35" s="56"/>
      <c r="C35" s="49" t="s">
        <v>49</v>
      </c>
      <c r="D35" s="49"/>
      <c r="E35" s="49"/>
      <c r="F35" s="49">
        <f>F22</f>
        <v>805962.19</v>
      </c>
      <c r="G35" s="49"/>
      <c r="H35" s="49"/>
      <c r="I35" s="61"/>
    </row>
    <row r="36" ht="18" customHeight="1" spans="1:9">
      <c r="A36" s="62" t="s">
        <v>50</v>
      </c>
      <c r="B36" s="62"/>
      <c r="C36" s="62"/>
      <c r="D36" s="62"/>
      <c r="E36" s="62"/>
      <c r="F36" s="62"/>
      <c r="G36" s="62"/>
      <c r="H36" s="62"/>
      <c r="I36" s="62"/>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showGridLines="0" topLeftCell="A22" workbookViewId="0">
      <selection activeCell="I29" sqref="I29"/>
    </sheetView>
  </sheetViews>
  <sheetFormatPr defaultColWidth="9" defaultRowHeight="12"/>
  <cols>
    <col min="1" max="1" width="8.33333333333333"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s>
  <sheetData>
    <row r="1" ht="41.25" customHeight="1" spans="1:9">
      <c r="A1" s="28" t="s">
        <v>4</v>
      </c>
      <c r="B1" s="8" t="s">
        <v>52</v>
      </c>
      <c r="C1" s="8" t="s">
        <v>53</v>
      </c>
      <c r="D1" s="8" t="s">
        <v>54</v>
      </c>
      <c r="E1" s="8" t="s">
        <v>55</v>
      </c>
      <c r="F1" s="8" t="s">
        <v>56</v>
      </c>
      <c r="G1" s="8" t="s">
        <v>57</v>
      </c>
      <c r="H1" s="8" t="s">
        <v>58</v>
      </c>
      <c r="I1" s="17" t="s">
        <v>59</v>
      </c>
    </row>
    <row r="2" ht="28.5" customHeight="1" spans="1:9">
      <c r="A2" s="31"/>
      <c r="B2" s="54"/>
      <c r="C2" s="54"/>
      <c r="D2" s="54"/>
      <c r="E2" s="54"/>
      <c r="F2" s="54"/>
      <c r="G2" s="54"/>
      <c r="H2" s="54"/>
      <c r="I2" s="58"/>
    </row>
    <row r="3" ht="28.5" customHeight="1" spans="1:9">
      <c r="A3" s="31"/>
      <c r="B3" s="54"/>
      <c r="C3" s="54"/>
      <c r="D3" s="54"/>
      <c r="E3" s="54"/>
      <c r="F3" s="54"/>
      <c r="G3" s="54"/>
      <c r="H3" s="54"/>
      <c r="I3" s="58"/>
    </row>
    <row r="4" ht="28.5" customHeight="1" spans="1:9">
      <c r="A4" s="31"/>
      <c r="B4" s="10"/>
      <c r="C4" s="10" t="s">
        <v>12</v>
      </c>
      <c r="D4" s="10"/>
      <c r="E4" s="10"/>
      <c r="F4" s="11"/>
      <c r="G4" s="11"/>
      <c r="H4" s="11"/>
      <c r="I4" s="19">
        <f>SUM(I5:I25)</f>
        <v>0</v>
      </c>
    </row>
    <row r="5" ht="156" customHeight="1" spans="1:9">
      <c r="A5" s="31">
        <v>1</v>
      </c>
      <c r="B5" s="10" t="s">
        <v>60</v>
      </c>
      <c r="C5" s="10" t="s">
        <v>61</v>
      </c>
      <c r="D5" s="10" t="s">
        <v>62</v>
      </c>
      <c r="E5" s="54" t="s">
        <v>63</v>
      </c>
      <c r="F5" s="11">
        <v>1</v>
      </c>
      <c r="G5" s="11">
        <v>435464.6</v>
      </c>
      <c r="H5" s="11"/>
      <c r="I5" s="19">
        <f>+F5*H5</f>
        <v>0</v>
      </c>
    </row>
    <row r="6" ht="156" customHeight="1" spans="1:9">
      <c r="A6" s="31">
        <v>2</v>
      </c>
      <c r="B6" s="10" t="s">
        <v>64</v>
      </c>
      <c r="C6" s="10" t="s">
        <v>65</v>
      </c>
      <c r="D6" s="10" t="s">
        <v>66</v>
      </c>
      <c r="E6" s="54" t="s">
        <v>63</v>
      </c>
      <c r="F6" s="11">
        <v>6</v>
      </c>
      <c r="G6" s="11">
        <v>381703.54</v>
      </c>
      <c r="H6" s="11"/>
      <c r="I6" s="19">
        <f t="shared" ref="I6:I25" si="0">+F6*H6</f>
        <v>0</v>
      </c>
    </row>
    <row r="7" ht="156" customHeight="1" spans="1:9">
      <c r="A7" s="31">
        <v>3</v>
      </c>
      <c r="B7" s="10" t="s">
        <v>67</v>
      </c>
      <c r="C7" s="10" t="s">
        <v>68</v>
      </c>
      <c r="D7" s="10" t="s">
        <v>69</v>
      </c>
      <c r="E7" s="54" t="s">
        <v>63</v>
      </c>
      <c r="F7" s="11">
        <v>1</v>
      </c>
      <c r="G7" s="11">
        <v>413543.36</v>
      </c>
      <c r="H7" s="11"/>
      <c r="I7" s="19">
        <f t="shared" si="0"/>
        <v>0</v>
      </c>
    </row>
    <row r="8" ht="156" customHeight="1" spans="1:9">
      <c r="A8" s="31">
        <v>4</v>
      </c>
      <c r="B8" s="10" t="s">
        <v>70</v>
      </c>
      <c r="C8" s="10" t="s">
        <v>71</v>
      </c>
      <c r="D8" s="10" t="s">
        <v>72</v>
      </c>
      <c r="E8" s="54" t="s">
        <v>63</v>
      </c>
      <c r="F8" s="11">
        <v>5</v>
      </c>
      <c r="G8" s="11">
        <v>380027.56</v>
      </c>
      <c r="H8" s="11"/>
      <c r="I8" s="19">
        <f t="shared" si="0"/>
        <v>0</v>
      </c>
    </row>
    <row r="9" ht="143.25" customHeight="1" spans="1:9">
      <c r="A9" s="31">
        <v>5</v>
      </c>
      <c r="B9" s="10" t="s">
        <v>73</v>
      </c>
      <c r="C9" s="10" t="s">
        <v>74</v>
      </c>
      <c r="D9" s="10" t="s">
        <v>75</v>
      </c>
      <c r="E9" s="54" t="s">
        <v>63</v>
      </c>
      <c r="F9" s="11">
        <v>1</v>
      </c>
      <c r="G9" s="11">
        <v>70172.35</v>
      </c>
      <c r="H9" s="11"/>
      <c r="I9" s="19">
        <f t="shared" si="0"/>
        <v>0</v>
      </c>
    </row>
    <row r="10" ht="143.25" customHeight="1" spans="1:9">
      <c r="A10" s="31">
        <v>6</v>
      </c>
      <c r="B10" s="10" t="s">
        <v>76</v>
      </c>
      <c r="C10" s="10" t="s">
        <v>77</v>
      </c>
      <c r="D10" s="10" t="s">
        <v>78</v>
      </c>
      <c r="E10" s="54" t="s">
        <v>63</v>
      </c>
      <c r="F10" s="11">
        <v>1</v>
      </c>
      <c r="G10" s="11">
        <v>114489.56</v>
      </c>
      <c r="H10" s="11"/>
      <c r="I10" s="19">
        <f t="shared" si="0"/>
        <v>0</v>
      </c>
    </row>
    <row r="11" ht="130.5" customHeight="1" spans="1:9">
      <c r="A11" s="31">
        <v>7</v>
      </c>
      <c r="B11" s="10" t="s">
        <v>79</v>
      </c>
      <c r="C11" s="10" t="s">
        <v>80</v>
      </c>
      <c r="D11" s="10" t="s">
        <v>81</v>
      </c>
      <c r="E11" s="54" t="s">
        <v>63</v>
      </c>
      <c r="F11" s="11">
        <v>1</v>
      </c>
      <c r="G11" s="11">
        <v>7139.47</v>
      </c>
      <c r="H11" s="11"/>
      <c r="I11" s="19">
        <f t="shared" si="0"/>
        <v>0</v>
      </c>
    </row>
    <row r="12" ht="143.25" customHeight="1" spans="1:9">
      <c r="A12" s="31">
        <v>8</v>
      </c>
      <c r="B12" s="10" t="s">
        <v>82</v>
      </c>
      <c r="C12" s="10" t="s">
        <v>83</v>
      </c>
      <c r="D12" s="10" t="s">
        <v>84</v>
      </c>
      <c r="E12" s="54" t="s">
        <v>63</v>
      </c>
      <c r="F12" s="11">
        <v>1</v>
      </c>
      <c r="G12" s="11">
        <v>1563.9</v>
      </c>
      <c r="H12" s="11"/>
      <c r="I12" s="19">
        <f t="shared" si="0"/>
        <v>0</v>
      </c>
    </row>
    <row r="13" ht="130.5" customHeight="1" spans="1:9">
      <c r="A13" s="31">
        <v>9</v>
      </c>
      <c r="B13" s="10" t="s">
        <v>85</v>
      </c>
      <c r="C13" s="10" t="s">
        <v>86</v>
      </c>
      <c r="D13" s="10" t="s">
        <v>87</v>
      </c>
      <c r="E13" s="54" t="s">
        <v>63</v>
      </c>
      <c r="F13" s="11">
        <v>1</v>
      </c>
      <c r="G13" s="11">
        <v>6769.91</v>
      </c>
      <c r="H13" s="11"/>
      <c r="I13" s="19">
        <f t="shared" si="0"/>
        <v>0</v>
      </c>
    </row>
    <row r="14" ht="143.25" customHeight="1" spans="1:9">
      <c r="A14" s="31">
        <v>10</v>
      </c>
      <c r="B14" s="10" t="s">
        <v>88</v>
      </c>
      <c r="C14" s="10" t="s">
        <v>89</v>
      </c>
      <c r="D14" s="10" t="s">
        <v>90</v>
      </c>
      <c r="E14" s="54" t="s">
        <v>63</v>
      </c>
      <c r="F14" s="11">
        <v>2</v>
      </c>
      <c r="G14" s="11">
        <v>18318.58</v>
      </c>
      <c r="H14" s="11"/>
      <c r="I14" s="19">
        <f t="shared" si="0"/>
        <v>0</v>
      </c>
    </row>
    <row r="15" ht="143.25" customHeight="1" spans="1:9">
      <c r="A15" s="31">
        <v>11</v>
      </c>
      <c r="B15" s="10" t="s">
        <v>91</v>
      </c>
      <c r="C15" s="10" t="s">
        <v>92</v>
      </c>
      <c r="D15" s="10" t="s">
        <v>93</v>
      </c>
      <c r="E15" s="54" t="s">
        <v>63</v>
      </c>
      <c r="F15" s="11">
        <v>4</v>
      </c>
      <c r="G15" s="11">
        <v>715903.92</v>
      </c>
      <c r="H15" s="11"/>
      <c r="I15" s="19">
        <f t="shared" si="0"/>
        <v>0</v>
      </c>
    </row>
    <row r="16" ht="181.5" customHeight="1" spans="1:9">
      <c r="A16" s="31">
        <v>12</v>
      </c>
      <c r="B16" s="10" t="s">
        <v>94</v>
      </c>
      <c r="C16" s="10" t="s">
        <v>95</v>
      </c>
      <c r="D16" s="10" t="s">
        <v>96</v>
      </c>
      <c r="E16" s="54" t="s">
        <v>63</v>
      </c>
      <c r="F16" s="11">
        <v>2</v>
      </c>
      <c r="G16" s="11">
        <v>632101.06</v>
      </c>
      <c r="H16" s="11"/>
      <c r="I16" s="19">
        <f t="shared" si="0"/>
        <v>0</v>
      </c>
    </row>
    <row r="17" ht="181.5" customHeight="1" spans="1:9">
      <c r="A17" s="31">
        <v>13</v>
      </c>
      <c r="B17" s="10" t="s">
        <v>97</v>
      </c>
      <c r="C17" s="10" t="s">
        <v>95</v>
      </c>
      <c r="D17" s="10" t="s">
        <v>98</v>
      </c>
      <c r="E17" s="54" t="s">
        <v>63</v>
      </c>
      <c r="F17" s="11">
        <v>2</v>
      </c>
      <c r="G17" s="11">
        <v>632101.06</v>
      </c>
      <c r="H17" s="11"/>
      <c r="I17" s="19">
        <f t="shared" si="0"/>
        <v>0</v>
      </c>
    </row>
    <row r="18" ht="156" customHeight="1" spans="1:9">
      <c r="A18" s="31">
        <v>14</v>
      </c>
      <c r="B18" s="10" t="s">
        <v>99</v>
      </c>
      <c r="C18" s="10" t="s">
        <v>100</v>
      </c>
      <c r="D18" s="10" t="s">
        <v>101</v>
      </c>
      <c r="E18" s="54" t="s">
        <v>63</v>
      </c>
      <c r="F18" s="11">
        <v>2</v>
      </c>
      <c r="G18" s="11">
        <v>337962.1</v>
      </c>
      <c r="H18" s="11"/>
      <c r="I18" s="19">
        <f t="shared" si="0"/>
        <v>0</v>
      </c>
    </row>
    <row r="19" ht="156" customHeight="1" spans="1:9">
      <c r="A19" s="31">
        <v>15</v>
      </c>
      <c r="B19" s="10" t="s">
        <v>102</v>
      </c>
      <c r="C19" s="10" t="s">
        <v>100</v>
      </c>
      <c r="D19" s="10" t="s">
        <v>103</v>
      </c>
      <c r="E19" s="54" t="s">
        <v>63</v>
      </c>
      <c r="F19" s="11">
        <v>2</v>
      </c>
      <c r="G19" s="11">
        <v>378663.72</v>
      </c>
      <c r="H19" s="11"/>
      <c r="I19" s="19">
        <f t="shared" si="0"/>
        <v>0</v>
      </c>
    </row>
    <row r="20" ht="143.25" customHeight="1" spans="1:9">
      <c r="A20" s="31">
        <v>16</v>
      </c>
      <c r="B20" s="10" t="s">
        <v>104</v>
      </c>
      <c r="C20" s="10" t="s">
        <v>105</v>
      </c>
      <c r="D20" s="10" t="s">
        <v>106</v>
      </c>
      <c r="E20" s="54" t="s">
        <v>63</v>
      </c>
      <c r="F20" s="11">
        <v>16</v>
      </c>
      <c r="G20" s="11">
        <v>88670.55</v>
      </c>
      <c r="H20" s="11"/>
      <c r="I20" s="19">
        <f t="shared" si="0"/>
        <v>0</v>
      </c>
    </row>
    <row r="21" ht="143.25" customHeight="1" spans="1:9">
      <c r="A21" s="31">
        <v>17</v>
      </c>
      <c r="B21" s="10" t="s">
        <v>107</v>
      </c>
      <c r="C21" s="10" t="s">
        <v>105</v>
      </c>
      <c r="D21" s="10" t="s">
        <v>108</v>
      </c>
      <c r="E21" s="54" t="s">
        <v>63</v>
      </c>
      <c r="F21" s="11">
        <v>7</v>
      </c>
      <c r="G21" s="11">
        <v>78231.41</v>
      </c>
      <c r="H21" s="11"/>
      <c r="I21" s="19">
        <f t="shared" si="0"/>
        <v>0</v>
      </c>
    </row>
    <row r="22" ht="156" customHeight="1" spans="1:9">
      <c r="A22" s="31">
        <v>18</v>
      </c>
      <c r="B22" s="10" t="s">
        <v>109</v>
      </c>
      <c r="C22" s="10" t="s">
        <v>105</v>
      </c>
      <c r="D22" s="10" t="s">
        <v>110</v>
      </c>
      <c r="E22" s="54" t="s">
        <v>63</v>
      </c>
      <c r="F22" s="11">
        <v>8</v>
      </c>
      <c r="G22" s="11">
        <v>96318.27</v>
      </c>
      <c r="H22" s="11"/>
      <c r="I22" s="19">
        <f t="shared" si="0"/>
        <v>0</v>
      </c>
    </row>
    <row r="23" ht="143.25" customHeight="1" spans="1:9">
      <c r="A23" s="31">
        <v>19</v>
      </c>
      <c r="B23" s="10" t="s">
        <v>111</v>
      </c>
      <c r="C23" s="10" t="s">
        <v>105</v>
      </c>
      <c r="D23" s="10" t="s">
        <v>112</v>
      </c>
      <c r="E23" s="54" t="s">
        <v>63</v>
      </c>
      <c r="F23" s="11">
        <v>8</v>
      </c>
      <c r="G23" s="11">
        <v>89432.82</v>
      </c>
      <c r="H23" s="11"/>
      <c r="I23" s="19">
        <f t="shared" si="0"/>
        <v>0</v>
      </c>
    </row>
    <row r="24" ht="143.25" customHeight="1" spans="1:9">
      <c r="A24" s="31">
        <v>20</v>
      </c>
      <c r="B24" s="10" t="s">
        <v>113</v>
      </c>
      <c r="C24" s="10" t="s">
        <v>114</v>
      </c>
      <c r="D24" s="10" t="s">
        <v>115</v>
      </c>
      <c r="E24" s="54" t="s">
        <v>63</v>
      </c>
      <c r="F24" s="11">
        <v>1</v>
      </c>
      <c r="G24" s="11">
        <v>401997.73</v>
      </c>
      <c r="H24" s="11"/>
      <c r="I24" s="19">
        <f t="shared" si="0"/>
        <v>0</v>
      </c>
    </row>
    <row r="25" ht="143.25" customHeight="1" spans="1:9">
      <c r="A25" s="31">
        <v>21</v>
      </c>
      <c r="B25" s="10" t="s">
        <v>116</v>
      </c>
      <c r="C25" s="10" t="s">
        <v>117</v>
      </c>
      <c r="D25" s="10" t="s">
        <v>118</v>
      </c>
      <c r="E25" s="54" t="s">
        <v>63</v>
      </c>
      <c r="F25" s="11">
        <v>2</v>
      </c>
      <c r="G25" s="11">
        <v>81738.84</v>
      </c>
      <c r="H25" s="11"/>
      <c r="I25" s="19">
        <f t="shared" si="0"/>
        <v>0</v>
      </c>
    </row>
    <row r="26" ht="18" customHeight="1" spans="1:9">
      <c r="A26" s="31"/>
      <c r="B26" s="10"/>
      <c r="C26" s="10" t="s">
        <v>119</v>
      </c>
      <c r="D26" s="10"/>
      <c r="E26" s="10"/>
      <c r="F26" s="11"/>
      <c r="G26" s="11"/>
      <c r="H26" s="11"/>
      <c r="I26" s="19">
        <f>SUM(I27:I28)</f>
        <v>0</v>
      </c>
    </row>
    <row r="27" ht="18" customHeight="1" spans="1:9">
      <c r="A27" s="31">
        <v>22</v>
      </c>
      <c r="B27" s="10" t="s">
        <v>120</v>
      </c>
      <c r="C27" s="10" t="s">
        <v>121</v>
      </c>
      <c r="D27" s="10"/>
      <c r="E27" s="54" t="s">
        <v>122</v>
      </c>
      <c r="F27" s="11">
        <v>1</v>
      </c>
      <c r="G27" s="11"/>
      <c r="H27" s="11"/>
      <c r="I27" s="19">
        <f>+F27*H27</f>
        <v>0</v>
      </c>
    </row>
    <row r="28" ht="18" customHeight="1" spans="1:9">
      <c r="A28" s="31">
        <v>23</v>
      </c>
      <c r="B28" s="10" t="s">
        <v>123</v>
      </c>
      <c r="C28" s="10" t="s">
        <v>124</v>
      </c>
      <c r="D28" s="10"/>
      <c r="E28" s="54" t="s">
        <v>122</v>
      </c>
      <c r="F28" s="11">
        <v>1</v>
      </c>
      <c r="G28" s="11"/>
      <c r="H28" s="11"/>
      <c r="I28" s="19">
        <f>+F28*H28</f>
        <v>0</v>
      </c>
    </row>
    <row r="29" ht="18" customHeight="1" spans="1:9">
      <c r="A29" s="36" t="s">
        <v>125</v>
      </c>
      <c r="B29" s="56"/>
      <c r="C29" s="56"/>
      <c r="D29" s="56"/>
      <c r="E29" s="56"/>
      <c r="F29" s="56"/>
      <c r="G29" s="56"/>
      <c r="H29" s="56"/>
      <c r="I29" s="61">
        <f>+I4+I26</f>
        <v>0</v>
      </c>
    </row>
  </sheetData>
  <sheetProtection sheet="1" objects="1"/>
  <protectedRanges>
    <protectedRange sqref="H5:H28" name="区域1"/>
  </protectedRanges>
  <mergeCells count="10">
    <mergeCell ref="A29:H2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工程名称：2#冷库-制冷工程-设备&amp;C&amp;"宋体,加粗"&amp;20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A1" sqref="A1:M1"/>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126</v>
      </c>
      <c r="B1" s="2"/>
      <c r="C1" s="2"/>
      <c r="D1" s="2"/>
      <c r="E1" s="2"/>
      <c r="F1" s="2"/>
      <c r="G1" s="2"/>
      <c r="H1" s="2"/>
      <c r="I1" s="2"/>
      <c r="J1" s="2"/>
      <c r="K1" s="3"/>
      <c r="L1" s="3"/>
      <c r="M1" s="3"/>
    </row>
    <row r="2" ht="41.25" customHeight="1" spans="1:13">
      <c r="A2" s="4" t="s">
        <v>1</v>
      </c>
      <c r="B2" s="4"/>
      <c r="C2" s="4"/>
      <c r="D2" s="4"/>
      <c r="E2" s="4"/>
      <c r="F2" s="4"/>
      <c r="G2" s="4" t="s">
        <v>2</v>
      </c>
      <c r="H2" s="4"/>
      <c r="I2" s="4"/>
      <c r="J2" s="4"/>
      <c r="K2" s="6" t="s">
        <v>127</v>
      </c>
      <c r="L2" s="6"/>
      <c r="M2" s="6"/>
    </row>
    <row r="3" ht="28.5" customHeight="1" spans="1:13">
      <c r="A3" s="7" t="s">
        <v>4</v>
      </c>
      <c r="B3" s="8" t="s">
        <v>52</v>
      </c>
      <c r="C3" s="8" t="s">
        <v>53</v>
      </c>
      <c r="D3" s="8" t="s">
        <v>128</v>
      </c>
      <c r="E3" s="8" t="s">
        <v>129</v>
      </c>
      <c r="F3" s="8" t="s">
        <v>130</v>
      </c>
      <c r="G3" s="8"/>
      <c r="H3" s="8" t="s">
        <v>131</v>
      </c>
      <c r="I3" s="8"/>
      <c r="J3" s="8" t="s">
        <v>132</v>
      </c>
      <c r="K3" s="8"/>
      <c r="L3" s="8" t="s">
        <v>133</v>
      </c>
      <c r="M3" s="17" t="s">
        <v>8</v>
      </c>
    </row>
    <row r="4" ht="79.5" customHeight="1" spans="1:13">
      <c r="A4" s="9" t="s">
        <v>9</v>
      </c>
      <c r="B4" s="10" t="s">
        <v>134</v>
      </c>
      <c r="C4" s="10" t="s">
        <v>16</v>
      </c>
      <c r="D4" s="54" t="s">
        <v>135</v>
      </c>
      <c r="E4" s="11" t="s">
        <v>136</v>
      </c>
      <c r="F4" s="11"/>
      <c r="G4" s="11"/>
      <c r="H4" s="11">
        <v>0</v>
      </c>
      <c r="I4" s="11"/>
      <c r="J4" s="10"/>
      <c r="K4" s="10"/>
      <c r="L4" s="10"/>
      <c r="M4" s="58" t="s">
        <v>137</v>
      </c>
    </row>
    <row r="5" ht="28.5" customHeight="1" spans="1:13">
      <c r="A5" s="9" t="s">
        <v>13</v>
      </c>
      <c r="B5" s="10" t="s">
        <v>138</v>
      </c>
      <c r="C5" s="10" t="s">
        <v>139</v>
      </c>
      <c r="D5" s="54" t="s">
        <v>140</v>
      </c>
      <c r="E5" s="11" t="s">
        <v>141</v>
      </c>
      <c r="F5" s="11"/>
      <c r="G5" s="11"/>
      <c r="H5" s="11"/>
      <c r="I5" s="11"/>
      <c r="J5" s="10"/>
      <c r="K5" s="10"/>
      <c r="L5" s="10"/>
      <c r="M5" s="58" t="s">
        <v>142</v>
      </c>
    </row>
    <row r="6" ht="28.5" customHeight="1" spans="1:13">
      <c r="A6" s="9" t="s">
        <v>19</v>
      </c>
      <c r="B6" s="10" t="s">
        <v>143</v>
      </c>
      <c r="C6" s="10" t="s">
        <v>144</v>
      </c>
      <c r="D6" s="54" t="s">
        <v>140</v>
      </c>
      <c r="E6" s="11" t="s">
        <v>141</v>
      </c>
      <c r="F6" s="11"/>
      <c r="G6" s="11"/>
      <c r="H6" s="11"/>
      <c r="I6" s="11"/>
      <c r="J6" s="10"/>
      <c r="K6" s="10"/>
      <c r="L6" s="10"/>
      <c r="M6" s="58" t="s">
        <v>142</v>
      </c>
    </row>
    <row r="7" ht="54" customHeight="1" spans="1:13">
      <c r="A7" s="9" t="s">
        <v>42</v>
      </c>
      <c r="B7" s="10" t="s">
        <v>145</v>
      </c>
      <c r="C7" s="10" t="s">
        <v>146</v>
      </c>
      <c r="D7" s="54"/>
      <c r="E7" s="11" t="s">
        <v>147</v>
      </c>
      <c r="F7" s="11"/>
      <c r="G7" s="11"/>
      <c r="H7" s="11"/>
      <c r="I7" s="11"/>
      <c r="J7" s="10"/>
      <c r="K7" s="10"/>
      <c r="L7" s="10"/>
      <c r="M7" s="58" t="s">
        <v>148</v>
      </c>
    </row>
    <row r="8" ht="143.25" customHeight="1" spans="1:13">
      <c r="A8" s="9" t="s">
        <v>44</v>
      </c>
      <c r="B8" s="10" t="s">
        <v>149</v>
      </c>
      <c r="C8" s="10" t="s">
        <v>150</v>
      </c>
      <c r="D8" s="54" t="s">
        <v>135</v>
      </c>
      <c r="E8" s="11" t="s">
        <v>141</v>
      </c>
      <c r="F8" s="11"/>
      <c r="G8" s="11"/>
      <c r="H8" s="11"/>
      <c r="I8" s="11"/>
      <c r="J8" s="10"/>
      <c r="K8" s="10"/>
      <c r="L8" s="10"/>
      <c r="M8" s="58" t="s">
        <v>151</v>
      </c>
    </row>
    <row r="9" ht="54" customHeight="1" spans="1:13">
      <c r="A9" s="9" t="s">
        <v>46</v>
      </c>
      <c r="B9" s="10" t="s">
        <v>152</v>
      </c>
      <c r="C9" s="10" t="s">
        <v>153</v>
      </c>
      <c r="D9" s="54"/>
      <c r="E9" s="11" t="s">
        <v>154</v>
      </c>
      <c r="F9" s="11"/>
      <c r="G9" s="11"/>
      <c r="H9" s="11"/>
      <c r="I9" s="11"/>
      <c r="J9" s="10"/>
      <c r="K9" s="10"/>
      <c r="L9" s="10"/>
      <c r="M9" s="58" t="s">
        <v>155</v>
      </c>
    </row>
    <row r="10" ht="54" customHeight="1" spans="1:13">
      <c r="A10" s="9" t="s">
        <v>156</v>
      </c>
      <c r="B10" s="10" t="s">
        <v>157</v>
      </c>
      <c r="C10" s="10" t="s">
        <v>158</v>
      </c>
      <c r="D10" s="54"/>
      <c r="E10" s="11" t="s">
        <v>159</v>
      </c>
      <c r="F10" s="11"/>
      <c r="G10" s="11"/>
      <c r="H10" s="11"/>
      <c r="I10" s="11"/>
      <c r="J10" s="10"/>
      <c r="K10" s="10"/>
      <c r="L10" s="10"/>
      <c r="M10" s="58" t="s">
        <v>160</v>
      </c>
    </row>
    <row r="11" ht="117.75" customHeight="1" spans="1:13">
      <c r="A11" s="9" t="s">
        <v>161</v>
      </c>
      <c r="B11" s="10" t="s">
        <v>162</v>
      </c>
      <c r="C11" s="10" t="s">
        <v>163</v>
      </c>
      <c r="D11" s="54" t="s">
        <v>135</v>
      </c>
      <c r="E11" s="11" t="s">
        <v>141</v>
      </c>
      <c r="F11" s="11"/>
      <c r="G11" s="11"/>
      <c r="H11" s="11"/>
      <c r="I11" s="11"/>
      <c r="J11" s="10"/>
      <c r="K11" s="10"/>
      <c r="L11" s="10"/>
      <c r="M11" s="58" t="s">
        <v>164</v>
      </c>
    </row>
    <row r="12" ht="39.75" customHeight="1" spans="1:13">
      <c r="A12" s="55" t="s">
        <v>165</v>
      </c>
      <c r="B12" s="48" t="s">
        <v>166</v>
      </c>
      <c r="C12" s="48" t="s">
        <v>167</v>
      </c>
      <c r="D12" s="56"/>
      <c r="E12" s="49"/>
      <c r="F12" s="49"/>
      <c r="G12" s="49"/>
      <c r="H12" s="49"/>
      <c r="I12" s="49"/>
      <c r="J12" s="48"/>
      <c r="K12" s="48"/>
      <c r="L12" s="48"/>
      <c r="M12" s="59" t="s">
        <v>168</v>
      </c>
    </row>
    <row r="13" ht="18" customHeight="1" spans="1:13">
      <c r="A13" s="51" t="s">
        <v>169</v>
      </c>
      <c r="B13" s="51"/>
      <c r="C13" s="51"/>
      <c r="D13" s="51"/>
      <c r="E13" s="51"/>
      <c r="F13" s="51"/>
      <c r="G13" s="51" t="s">
        <v>170</v>
      </c>
      <c r="H13" s="51"/>
      <c r="I13" s="51"/>
      <c r="J13" s="51"/>
      <c r="K13" s="51"/>
      <c r="L13" s="51"/>
      <c r="M13" s="51"/>
    </row>
    <row r="14" ht="18" customHeight="1" spans="1:13">
      <c r="A14" s="51"/>
      <c r="B14" s="51"/>
      <c r="C14" s="51"/>
      <c r="D14" s="51"/>
      <c r="E14" s="51"/>
      <c r="F14" s="51"/>
      <c r="G14" s="51"/>
      <c r="H14" s="51"/>
      <c r="I14" s="51"/>
      <c r="J14" s="51"/>
      <c r="K14" s="45" t="s">
        <v>171</v>
      </c>
      <c r="L14" s="45"/>
      <c r="M14" s="45"/>
    </row>
    <row r="15" ht="39.75" customHeight="1" spans="1:13">
      <c r="A15" s="2" t="s">
        <v>126</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172</v>
      </c>
      <c r="L16" s="6"/>
      <c r="M16" s="6"/>
    </row>
    <row r="17" ht="28.5" customHeight="1" spans="1:13">
      <c r="A17" s="7" t="s">
        <v>4</v>
      </c>
      <c r="B17" s="8" t="s">
        <v>52</v>
      </c>
      <c r="C17" s="8" t="s">
        <v>53</v>
      </c>
      <c r="D17" s="8" t="s">
        <v>128</v>
      </c>
      <c r="E17" s="8" t="s">
        <v>129</v>
      </c>
      <c r="F17" s="8" t="s">
        <v>130</v>
      </c>
      <c r="G17" s="8"/>
      <c r="H17" s="8" t="s">
        <v>131</v>
      </c>
      <c r="I17" s="8"/>
      <c r="J17" s="8" t="s">
        <v>132</v>
      </c>
      <c r="K17" s="8"/>
      <c r="L17" s="8" t="s">
        <v>133</v>
      </c>
      <c r="M17" s="17" t="s">
        <v>8</v>
      </c>
    </row>
    <row r="18" ht="18.75" customHeight="1" spans="1:13">
      <c r="A18" s="9"/>
      <c r="B18" s="10"/>
      <c r="C18" s="10"/>
      <c r="D18" s="54"/>
      <c r="E18" s="11"/>
      <c r="F18" s="11"/>
      <c r="G18" s="11"/>
      <c r="H18" s="11"/>
      <c r="I18" s="11"/>
      <c r="J18" s="10"/>
      <c r="K18" s="10"/>
      <c r="L18" s="10"/>
      <c r="M18" s="58" t="s">
        <v>173</v>
      </c>
    </row>
    <row r="19" ht="54" customHeight="1" spans="1:13">
      <c r="A19" s="9" t="s">
        <v>159</v>
      </c>
      <c r="B19" s="10" t="s">
        <v>174</v>
      </c>
      <c r="C19" s="10" t="s">
        <v>41</v>
      </c>
      <c r="D19" s="54"/>
      <c r="E19" s="11"/>
      <c r="F19" s="11"/>
      <c r="G19" s="11"/>
      <c r="H19" s="11"/>
      <c r="I19" s="11"/>
      <c r="J19" s="10"/>
      <c r="K19" s="10"/>
      <c r="L19" s="10"/>
      <c r="M19" s="58" t="s">
        <v>175</v>
      </c>
    </row>
    <row r="20" ht="18" customHeight="1" spans="1:13">
      <c r="A20" s="9"/>
      <c r="B20" s="10"/>
      <c r="C20" s="10"/>
      <c r="D20" s="54"/>
      <c r="E20" s="11"/>
      <c r="F20" s="11"/>
      <c r="G20" s="11"/>
      <c r="H20" s="11"/>
      <c r="I20" s="11"/>
      <c r="J20" s="10"/>
      <c r="K20" s="10"/>
      <c r="L20" s="10"/>
      <c r="M20" s="58"/>
    </row>
    <row r="21" ht="18" customHeight="1" spans="1:13">
      <c r="A21" s="9"/>
      <c r="B21" s="10"/>
      <c r="C21" s="10"/>
      <c r="D21" s="54"/>
      <c r="E21" s="11"/>
      <c r="F21" s="11"/>
      <c r="G21" s="11"/>
      <c r="H21" s="11"/>
      <c r="I21" s="11"/>
      <c r="J21" s="10"/>
      <c r="K21" s="10"/>
      <c r="L21" s="10"/>
      <c r="M21" s="58"/>
    </row>
    <row r="22" ht="18" customHeight="1" spans="1:13">
      <c r="A22" s="9"/>
      <c r="B22" s="10"/>
      <c r="C22" s="10"/>
      <c r="D22" s="54"/>
      <c r="E22" s="11"/>
      <c r="F22" s="11"/>
      <c r="G22" s="11"/>
      <c r="H22" s="11"/>
      <c r="I22" s="11"/>
      <c r="J22" s="10"/>
      <c r="K22" s="10"/>
      <c r="L22" s="10"/>
      <c r="M22" s="58"/>
    </row>
    <row r="23" ht="18" customHeight="1" spans="1:13">
      <c r="A23" s="9"/>
      <c r="B23" s="10"/>
      <c r="C23" s="10"/>
      <c r="D23" s="54"/>
      <c r="E23" s="11"/>
      <c r="F23" s="11"/>
      <c r="G23" s="11"/>
      <c r="H23" s="11"/>
      <c r="I23" s="11"/>
      <c r="J23" s="10"/>
      <c r="K23" s="10"/>
      <c r="L23" s="10"/>
      <c r="M23" s="58"/>
    </row>
    <row r="24" ht="18" customHeight="1" spans="1:13">
      <c r="A24" s="9"/>
      <c r="B24" s="10"/>
      <c r="C24" s="10"/>
      <c r="D24" s="54"/>
      <c r="E24" s="11"/>
      <c r="F24" s="11"/>
      <c r="G24" s="11"/>
      <c r="H24" s="11"/>
      <c r="I24" s="11"/>
      <c r="J24" s="10"/>
      <c r="K24" s="10"/>
      <c r="L24" s="10"/>
      <c r="M24" s="58"/>
    </row>
    <row r="25" ht="18" customHeight="1" spans="1:13">
      <c r="A25" s="9"/>
      <c r="B25" s="10"/>
      <c r="C25" s="10"/>
      <c r="D25" s="54"/>
      <c r="E25" s="11"/>
      <c r="F25" s="11"/>
      <c r="G25" s="11"/>
      <c r="H25" s="11"/>
      <c r="I25" s="11"/>
      <c r="J25" s="10"/>
      <c r="K25" s="10"/>
      <c r="L25" s="10"/>
      <c r="M25" s="58"/>
    </row>
    <row r="26" ht="18" customHeight="1" spans="1:13">
      <c r="A26" s="9"/>
      <c r="B26" s="10"/>
      <c r="C26" s="10"/>
      <c r="D26" s="54"/>
      <c r="E26" s="11"/>
      <c r="F26" s="11"/>
      <c r="G26" s="11"/>
      <c r="H26" s="11"/>
      <c r="I26" s="11"/>
      <c r="J26" s="10"/>
      <c r="K26" s="10"/>
      <c r="L26" s="10"/>
      <c r="M26" s="58"/>
    </row>
    <row r="27" ht="18" customHeight="1" spans="1:13">
      <c r="A27" s="9"/>
      <c r="B27" s="10"/>
      <c r="C27" s="10"/>
      <c r="D27" s="54"/>
      <c r="E27" s="11"/>
      <c r="F27" s="11"/>
      <c r="G27" s="11"/>
      <c r="H27" s="11"/>
      <c r="I27" s="11"/>
      <c r="J27" s="10"/>
      <c r="K27" s="10"/>
      <c r="L27" s="10"/>
      <c r="M27" s="58"/>
    </row>
    <row r="28" ht="18" customHeight="1" spans="1:13">
      <c r="A28" s="9"/>
      <c r="B28" s="10"/>
      <c r="C28" s="10"/>
      <c r="D28" s="54"/>
      <c r="E28" s="11"/>
      <c r="F28" s="11"/>
      <c r="G28" s="11"/>
      <c r="H28" s="11"/>
      <c r="I28" s="11"/>
      <c r="J28" s="10"/>
      <c r="K28" s="10"/>
      <c r="L28" s="10"/>
      <c r="M28" s="58"/>
    </row>
    <row r="29" ht="18" customHeight="1" spans="1:13">
      <c r="A29" s="9"/>
      <c r="B29" s="10"/>
      <c r="C29" s="10"/>
      <c r="D29" s="54"/>
      <c r="E29" s="11"/>
      <c r="F29" s="11"/>
      <c r="G29" s="11"/>
      <c r="H29" s="11"/>
      <c r="I29" s="11"/>
      <c r="J29" s="10"/>
      <c r="K29" s="10"/>
      <c r="L29" s="10"/>
      <c r="M29" s="58"/>
    </row>
    <row r="30" ht="18" customHeight="1" spans="1:13">
      <c r="A30" s="9"/>
      <c r="B30" s="10"/>
      <c r="C30" s="10"/>
      <c r="D30" s="54"/>
      <c r="E30" s="11"/>
      <c r="F30" s="11"/>
      <c r="G30" s="11"/>
      <c r="H30" s="11"/>
      <c r="I30" s="11"/>
      <c r="J30" s="10"/>
      <c r="K30" s="10"/>
      <c r="L30" s="10"/>
      <c r="M30" s="58"/>
    </row>
    <row r="31" ht="18" customHeight="1" spans="1:13">
      <c r="A31" s="9"/>
      <c r="B31" s="10"/>
      <c r="C31" s="10"/>
      <c r="D31" s="54"/>
      <c r="E31" s="11"/>
      <c r="F31" s="11"/>
      <c r="G31" s="11"/>
      <c r="H31" s="11"/>
      <c r="I31" s="11"/>
      <c r="J31" s="10"/>
      <c r="K31" s="10"/>
      <c r="L31" s="10"/>
      <c r="M31" s="58"/>
    </row>
    <row r="32" ht="18" customHeight="1" spans="1:13">
      <c r="A32" s="9"/>
      <c r="B32" s="10"/>
      <c r="C32" s="10"/>
      <c r="D32" s="54"/>
      <c r="E32" s="11"/>
      <c r="F32" s="11"/>
      <c r="G32" s="11"/>
      <c r="H32" s="11"/>
      <c r="I32" s="11"/>
      <c r="J32" s="10"/>
      <c r="K32" s="10"/>
      <c r="L32" s="10"/>
      <c r="M32" s="58"/>
    </row>
    <row r="33" ht="18" customHeight="1" spans="1:13">
      <c r="A33" s="9"/>
      <c r="B33" s="10"/>
      <c r="C33" s="10"/>
      <c r="D33" s="54"/>
      <c r="E33" s="11"/>
      <c r="F33" s="11"/>
      <c r="G33" s="11"/>
      <c r="H33" s="11"/>
      <c r="I33" s="11"/>
      <c r="J33" s="10"/>
      <c r="K33" s="10"/>
      <c r="L33" s="10"/>
      <c r="M33" s="58"/>
    </row>
    <row r="34" ht="18" customHeight="1" spans="1:13">
      <c r="A34" s="9"/>
      <c r="B34" s="10"/>
      <c r="C34" s="10"/>
      <c r="D34" s="54"/>
      <c r="E34" s="11"/>
      <c r="F34" s="11"/>
      <c r="G34" s="11"/>
      <c r="H34" s="11"/>
      <c r="I34" s="11"/>
      <c r="J34" s="10"/>
      <c r="K34" s="10"/>
      <c r="L34" s="10"/>
      <c r="M34" s="58"/>
    </row>
    <row r="35" ht="18" customHeight="1" spans="1:13">
      <c r="A35" s="9"/>
      <c r="B35" s="10"/>
      <c r="C35" s="10"/>
      <c r="D35" s="54"/>
      <c r="E35" s="11"/>
      <c r="F35" s="11"/>
      <c r="G35" s="11"/>
      <c r="H35" s="11"/>
      <c r="I35" s="11"/>
      <c r="J35" s="10"/>
      <c r="K35" s="10"/>
      <c r="L35" s="10"/>
      <c r="M35" s="58"/>
    </row>
    <row r="36" ht="18" customHeight="1" spans="1:13">
      <c r="A36" s="9"/>
      <c r="B36" s="10"/>
      <c r="C36" s="10"/>
      <c r="D36" s="54"/>
      <c r="E36" s="11"/>
      <c r="F36" s="11"/>
      <c r="G36" s="11"/>
      <c r="H36" s="11"/>
      <c r="I36" s="11"/>
      <c r="J36" s="10"/>
      <c r="K36" s="10"/>
      <c r="L36" s="10"/>
      <c r="M36" s="58"/>
    </row>
    <row r="37" ht="18" customHeight="1" spans="1:13">
      <c r="A37" s="9"/>
      <c r="B37" s="10"/>
      <c r="C37" s="10"/>
      <c r="D37" s="54"/>
      <c r="E37" s="11"/>
      <c r="F37" s="11"/>
      <c r="G37" s="11"/>
      <c r="H37" s="11"/>
      <c r="I37" s="11"/>
      <c r="J37" s="10"/>
      <c r="K37" s="10"/>
      <c r="L37" s="10"/>
      <c r="M37" s="58"/>
    </row>
    <row r="38" ht="18" customHeight="1" spans="1:13">
      <c r="A38" s="9"/>
      <c r="B38" s="10"/>
      <c r="C38" s="10"/>
      <c r="D38" s="54"/>
      <c r="E38" s="11"/>
      <c r="F38" s="11"/>
      <c r="G38" s="11"/>
      <c r="H38" s="11"/>
      <c r="I38" s="11"/>
      <c r="J38" s="10"/>
      <c r="K38" s="10"/>
      <c r="L38" s="10"/>
      <c r="M38" s="58"/>
    </row>
    <row r="39" ht="18" customHeight="1" spans="1:13">
      <c r="A39" s="9"/>
      <c r="B39" s="10"/>
      <c r="C39" s="10"/>
      <c r="D39" s="54"/>
      <c r="E39" s="11"/>
      <c r="F39" s="11"/>
      <c r="G39" s="11"/>
      <c r="H39" s="11"/>
      <c r="I39" s="11"/>
      <c r="J39" s="10"/>
      <c r="K39" s="10"/>
      <c r="L39" s="10"/>
      <c r="M39" s="58"/>
    </row>
    <row r="40" ht="18" customHeight="1" spans="1:13">
      <c r="A40" s="9"/>
      <c r="B40" s="10"/>
      <c r="C40" s="10"/>
      <c r="D40" s="54"/>
      <c r="E40" s="11"/>
      <c r="F40" s="11"/>
      <c r="G40" s="11"/>
      <c r="H40" s="11"/>
      <c r="I40" s="11"/>
      <c r="J40" s="10"/>
      <c r="K40" s="10"/>
      <c r="L40" s="10"/>
      <c r="M40" s="58"/>
    </row>
    <row r="41" ht="18" customHeight="1" spans="1:13">
      <c r="A41" s="9"/>
      <c r="B41" s="10"/>
      <c r="C41" s="10"/>
      <c r="D41" s="54"/>
      <c r="E41" s="11"/>
      <c r="F41" s="11"/>
      <c r="G41" s="11"/>
      <c r="H41" s="11"/>
      <c r="I41" s="11"/>
      <c r="J41" s="10"/>
      <c r="K41" s="10"/>
      <c r="L41" s="10"/>
      <c r="M41" s="58"/>
    </row>
    <row r="42" ht="18" customHeight="1" spans="1:13">
      <c r="A42" s="9"/>
      <c r="B42" s="10"/>
      <c r="C42" s="10"/>
      <c r="D42" s="54"/>
      <c r="E42" s="11"/>
      <c r="F42" s="11"/>
      <c r="G42" s="11"/>
      <c r="H42" s="11"/>
      <c r="I42" s="11"/>
      <c r="J42" s="10"/>
      <c r="K42" s="10"/>
      <c r="L42" s="10"/>
      <c r="M42" s="58"/>
    </row>
    <row r="43" ht="18" customHeight="1" spans="1:13">
      <c r="A43" s="9"/>
      <c r="B43" s="10"/>
      <c r="C43" s="10"/>
      <c r="D43" s="54"/>
      <c r="E43" s="11"/>
      <c r="F43" s="11"/>
      <c r="G43" s="11"/>
      <c r="H43" s="11"/>
      <c r="I43" s="11"/>
      <c r="J43" s="10"/>
      <c r="K43" s="10"/>
      <c r="L43" s="10"/>
      <c r="M43" s="58"/>
    </row>
    <row r="44" ht="18" customHeight="1" spans="1:13">
      <c r="A44" s="9"/>
      <c r="B44" s="10"/>
      <c r="C44" s="10"/>
      <c r="D44" s="54"/>
      <c r="E44" s="11"/>
      <c r="F44" s="11"/>
      <c r="G44" s="11"/>
      <c r="H44" s="11"/>
      <c r="I44" s="11"/>
      <c r="J44" s="10"/>
      <c r="K44" s="10"/>
      <c r="L44" s="10"/>
      <c r="M44" s="58"/>
    </row>
    <row r="45" ht="18" customHeight="1" spans="1:13">
      <c r="A45" s="9"/>
      <c r="B45" s="10"/>
      <c r="C45" s="10"/>
      <c r="D45" s="54"/>
      <c r="E45" s="11"/>
      <c r="F45" s="11"/>
      <c r="G45" s="11"/>
      <c r="H45" s="11"/>
      <c r="I45" s="11"/>
      <c r="J45" s="10"/>
      <c r="K45" s="10"/>
      <c r="L45" s="10"/>
      <c r="M45" s="58"/>
    </row>
    <row r="46" ht="18" customHeight="1" spans="1:13">
      <c r="A46" s="9"/>
      <c r="B46" s="10"/>
      <c r="C46" s="10"/>
      <c r="D46" s="54"/>
      <c r="E46" s="11"/>
      <c r="F46" s="11"/>
      <c r="G46" s="11"/>
      <c r="H46" s="11"/>
      <c r="I46" s="11"/>
      <c r="J46" s="10"/>
      <c r="K46" s="10"/>
      <c r="L46" s="10"/>
      <c r="M46" s="58"/>
    </row>
    <row r="47" ht="18" customHeight="1" spans="1:13">
      <c r="A47" s="55" t="s">
        <v>176</v>
      </c>
      <c r="B47" s="57"/>
      <c r="C47" s="56"/>
      <c r="D47" s="56"/>
      <c r="E47" s="56"/>
      <c r="F47" s="49"/>
      <c r="G47" s="49"/>
      <c r="H47" s="49">
        <f>SUM(H4:I12,H18:I19)</f>
        <v>0</v>
      </c>
      <c r="I47" s="49"/>
      <c r="J47" s="48"/>
      <c r="K47" s="48"/>
      <c r="L47" s="48"/>
      <c r="M47" s="60"/>
    </row>
    <row r="48" ht="18" customHeight="1" spans="1:13">
      <c r="A48" s="51" t="s">
        <v>169</v>
      </c>
      <c r="B48" s="51"/>
      <c r="C48" s="51"/>
      <c r="D48" s="51"/>
      <c r="E48" s="51"/>
      <c r="F48" s="51"/>
      <c r="G48" s="51" t="s">
        <v>170</v>
      </c>
      <c r="H48" s="51"/>
      <c r="I48" s="51"/>
      <c r="J48" s="51"/>
      <c r="K48" s="51"/>
      <c r="L48" s="51"/>
      <c r="M48" s="51"/>
    </row>
    <row r="49" ht="18" customHeight="1" spans="1:13">
      <c r="A49" s="51"/>
      <c r="B49" s="51"/>
      <c r="C49" s="51"/>
      <c r="D49" s="51"/>
      <c r="E49" s="51"/>
      <c r="F49" s="51"/>
      <c r="G49" s="51"/>
      <c r="H49" s="51"/>
      <c r="I49" s="51"/>
      <c r="J49" s="51"/>
      <c r="K49" s="45" t="s">
        <v>171</v>
      </c>
      <c r="L49" s="45"/>
      <c r="M49" s="45"/>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L46" sqref="L4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3"/>
      <c r="B1" s="43"/>
      <c r="C1" s="43"/>
      <c r="D1" s="44"/>
      <c r="E1" s="43"/>
      <c r="F1" s="44"/>
      <c r="G1" s="44"/>
      <c r="H1" s="45"/>
      <c r="I1" s="45"/>
    </row>
    <row r="2" ht="39.75" customHeight="1" spans="1:9">
      <c r="A2" s="2" t="s">
        <v>177</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178</v>
      </c>
      <c r="D4" s="8"/>
      <c r="E4" s="8" t="s">
        <v>179</v>
      </c>
      <c r="F4" s="8"/>
      <c r="G4" s="8" t="s">
        <v>180</v>
      </c>
      <c r="H4" s="8"/>
      <c r="I4" s="17" t="s">
        <v>8</v>
      </c>
    </row>
    <row r="5" ht="18" customHeight="1" spans="1:9">
      <c r="A5" s="9" t="s">
        <v>9</v>
      </c>
      <c r="B5" s="10" t="s">
        <v>23</v>
      </c>
      <c r="C5" s="46">
        <v>805962.19</v>
      </c>
      <c r="D5" s="11"/>
      <c r="E5" s="11">
        <f>C5</f>
        <v>805962.19</v>
      </c>
      <c r="F5" s="11"/>
      <c r="G5" s="11"/>
      <c r="H5" s="11"/>
      <c r="I5" s="52" t="s">
        <v>181</v>
      </c>
    </row>
    <row r="6" ht="18" customHeight="1" spans="1:9">
      <c r="A6" s="9" t="s">
        <v>13</v>
      </c>
      <c r="B6" s="10" t="s">
        <v>25</v>
      </c>
      <c r="C6" s="11"/>
      <c r="D6" s="11"/>
      <c r="E6" s="11"/>
      <c r="F6" s="11"/>
      <c r="G6" s="11"/>
      <c r="H6" s="11"/>
      <c r="I6" s="52"/>
    </row>
    <row r="7" ht="18" customHeight="1" spans="1:9">
      <c r="A7" s="9" t="s">
        <v>15</v>
      </c>
      <c r="B7" s="10" t="s">
        <v>182</v>
      </c>
      <c r="C7" s="11" t="s">
        <v>183</v>
      </c>
      <c r="D7" s="11"/>
      <c r="E7" s="11" t="s">
        <v>183</v>
      </c>
      <c r="F7" s="11"/>
      <c r="G7" s="11"/>
      <c r="H7" s="11"/>
      <c r="I7" s="52" t="s">
        <v>184</v>
      </c>
    </row>
    <row r="8" ht="18" customHeight="1" spans="1:9">
      <c r="A8" s="9" t="s">
        <v>17</v>
      </c>
      <c r="B8" s="10" t="s">
        <v>185</v>
      </c>
      <c r="C8" s="11"/>
      <c r="D8" s="11"/>
      <c r="E8" s="11"/>
      <c r="F8" s="11"/>
      <c r="G8" s="11"/>
      <c r="H8" s="11"/>
      <c r="I8" s="52" t="s">
        <v>186</v>
      </c>
    </row>
    <row r="9" ht="18" customHeight="1" spans="1:9">
      <c r="A9" s="9" t="s">
        <v>19</v>
      </c>
      <c r="B9" s="10" t="s">
        <v>27</v>
      </c>
      <c r="C9" s="11"/>
      <c r="D9" s="11"/>
      <c r="E9" s="11"/>
      <c r="F9" s="11"/>
      <c r="G9" s="11"/>
      <c r="H9" s="11"/>
      <c r="I9" s="52" t="s">
        <v>187</v>
      </c>
    </row>
    <row r="10" ht="18" customHeight="1" spans="1:9">
      <c r="A10" s="9" t="s">
        <v>42</v>
      </c>
      <c r="B10" s="10" t="s">
        <v>29</v>
      </c>
      <c r="C10" s="11"/>
      <c r="D10" s="11"/>
      <c r="E10" s="11"/>
      <c r="F10" s="11"/>
      <c r="G10" s="11"/>
      <c r="H10" s="11"/>
      <c r="I10" s="52" t="s">
        <v>188</v>
      </c>
    </row>
    <row r="11" ht="18" customHeight="1" spans="1:9">
      <c r="A11" s="9" t="s">
        <v>44</v>
      </c>
      <c r="B11" s="10" t="s">
        <v>31</v>
      </c>
      <c r="C11" s="11"/>
      <c r="D11" s="11"/>
      <c r="E11" s="11"/>
      <c r="F11" s="11"/>
      <c r="G11" s="11"/>
      <c r="H11" s="11"/>
      <c r="I11" s="52"/>
    </row>
    <row r="12" ht="18" customHeight="1" spans="1:9">
      <c r="A12" s="9" t="s">
        <v>46</v>
      </c>
      <c r="B12" s="10" t="s">
        <v>33</v>
      </c>
      <c r="C12" s="11"/>
      <c r="D12" s="11"/>
      <c r="E12" s="11"/>
      <c r="F12" s="11"/>
      <c r="G12" s="11"/>
      <c r="H12" s="11"/>
      <c r="I12" s="52"/>
    </row>
    <row r="13" ht="18" customHeight="1" spans="1:9">
      <c r="A13" s="9" t="s">
        <v>156</v>
      </c>
      <c r="B13" s="10" t="s">
        <v>35</v>
      </c>
      <c r="C13" s="11"/>
      <c r="D13" s="11"/>
      <c r="E13" s="11"/>
      <c r="F13" s="11"/>
      <c r="G13" s="11"/>
      <c r="H13" s="11"/>
      <c r="I13" s="52"/>
    </row>
    <row r="14" ht="18" customHeight="1" spans="1:9">
      <c r="A14" s="9" t="s">
        <v>161</v>
      </c>
      <c r="B14" s="10" t="s">
        <v>39</v>
      </c>
      <c r="C14" s="11"/>
      <c r="D14" s="11"/>
      <c r="E14" s="11"/>
      <c r="F14" s="11"/>
      <c r="G14" s="11"/>
      <c r="H14" s="11"/>
      <c r="I14" s="52"/>
    </row>
    <row r="15" ht="18" customHeight="1" spans="1:9">
      <c r="A15" s="9" t="s">
        <v>165</v>
      </c>
      <c r="B15" s="10" t="s">
        <v>37</v>
      </c>
      <c r="C15" s="11"/>
      <c r="D15" s="11"/>
      <c r="E15" s="11"/>
      <c r="F15" s="11"/>
      <c r="G15" s="11"/>
      <c r="H15" s="11"/>
      <c r="I15" s="52"/>
    </row>
    <row r="16" ht="18" customHeight="1" spans="1:9">
      <c r="A16" s="9" t="s">
        <v>159</v>
      </c>
      <c r="B16" s="10" t="s">
        <v>41</v>
      </c>
      <c r="C16" s="11"/>
      <c r="D16" s="11"/>
      <c r="E16" s="11"/>
      <c r="F16" s="11"/>
      <c r="G16" s="11"/>
      <c r="H16" s="11"/>
      <c r="I16" s="52"/>
    </row>
    <row r="17" ht="18" customHeight="1" spans="1:9">
      <c r="A17" s="9"/>
      <c r="B17" s="10"/>
      <c r="C17" s="11"/>
      <c r="D17" s="11"/>
      <c r="E17" s="11"/>
      <c r="F17" s="11"/>
      <c r="G17" s="11"/>
      <c r="H17" s="11"/>
      <c r="I17" s="52"/>
    </row>
    <row r="18" ht="18" customHeight="1" spans="1:9">
      <c r="A18" s="9"/>
      <c r="B18" s="10"/>
      <c r="C18" s="11"/>
      <c r="D18" s="11"/>
      <c r="E18" s="11"/>
      <c r="F18" s="11"/>
      <c r="G18" s="11"/>
      <c r="H18" s="11"/>
      <c r="I18" s="52"/>
    </row>
    <row r="19" ht="18" customHeight="1" spans="1:9">
      <c r="A19" s="9"/>
      <c r="B19" s="10"/>
      <c r="C19" s="11"/>
      <c r="D19" s="11"/>
      <c r="E19" s="11"/>
      <c r="F19" s="11"/>
      <c r="G19" s="11"/>
      <c r="H19" s="11"/>
      <c r="I19" s="52"/>
    </row>
    <row r="20" ht="18" customHeight="1" spans="1:9">
      <c r="A20" s="9"/>
      <c r="B20" s="10"/>
      <c r="C20" s="11"/>
      <c r="D20" s="11"/>
      <c r="E20" s="11"/>
      <c r="F20" s="11"/>
      <c r="G20" s="11"/>
      <c r="H20" s="11"/>
      <c r="I20" s="52"/>
    </row>
    <row r="21" ht="18" customHeight="1" spans="1:9">
      <c r="A21" s="9"/>
      <c r="B21" s="10"/>
      <c r="C21" s="11"/>
      <c r="D21" s="11"/>
      <c r="E21" s="11"/>
      <c r="F21" s="11"/>
      <c r="G21" s="11"/>
      <c r="H21" s="11"/>
      <c r="I21" s="52"/>
    </row>
    <row r="22" ht="18" customHeight="1" spans="1:9">
      <c r="A22" s="9"/>
      <c r="B22" s="10"/>
      <c r="C22" s="11"/>
      <c r="D22" s="11"/>
      <c r="E22" s="11"/>
      <c r="F22" s="11"/>
      <c r="G22" s="11"/>
      <c r="H22" s="11"/>
      <c r="I22" s="52"/>
    </row>
    <row r="23" ht="18" customHeight="1" spans="1:9">
      <c r="A23" s="9"/>
      <c r="B23" s="10"/>
      <c r="C23" s="11"/>
      <c r="D23" s="11"/>
      <c r="E23" s="11"/>
      <c r="F23" s="11"/>
      <c r="G23" s="11"/>
      <c r="H23" s="11"/>
      <c r="I23" s="52"/>
    </row>
    <row r="24" ht="18" customHeight="1" spans="1:9">
      <c r="A24" s="9"/>
      <c r="B24" s="10"/>
      <c r="C24" s="11"/>
      <c r="D24" s="11"/>
      <c r="E24" s="11"/>
      <c r="F24" s="11"/>
      <c r="G24" s="11"/>
      <c r="H24" s="11"/>
      <c r="I24" s="52"/>
    </row>
    <row r="25" ht="18" customHeight="1" spans="1:9">
      <c r="A25" s="9"/>
      <c r="B25" s="10"/>
      <c r="C25" s="11"/>
      <c r="D25" s="11"/>
      <c r="E25" s="11"/>
      <c r="F25" s="11"/>
      <c r="G25" s="11"/>
      <c r="H25" s="11"/>
      <c r="I25" s="52"/>
    </row>
    <row r="26" ht="18" customHeight="1" spans="1:9">
      <c r="A26" s="9"/>
      <c r="B26" s="10"/>
      <c r="C26" s="11"/>
      <c r="D26" s="11"/>
      <c r="E26" s="11"/>
      <c r="F26" s="11"/>
      <c r="G26" s="11"/>
      <c r="H26" s="11"/>
      <c r="I26" s="52"/>
    </row>
    <row r="27" ht="18" customHeight="1" spans="1:9">
      <c r="A27" s="9"/>
      <c r="B27" s="10"/>
      <c r="C27" s="11"/>
      <c r="D27" s="11"/>
      <c r="E27" s="11"/>
      <c r="F27" s="11"/>
      <c r="G27" s="11"/>
      <c r="H27" s="11"/>
      <c r="I27" s="52"/>
    </row>
    <row r="28" ht="18" customHeight="1" spans="1:9">
      <c r="A28" s="9"/>
      <c r="B28" s="10"/>
      <c r="C28" s="11"/>
      <c r="D28" s="11"/>
      <c r="E28" s="11"/>
      <c r="F28" s="11"/>
      <c r="G28" s="11"/>
      <c r="H28" s="11"/>
      <c r="I28" s="52"/>
    </row>
    <row r="29" ht="18" customHeight="1" spans="1:9">
      <c r="A29" s="9"/>
      <c r="B29" s="10"/>
      <c r="C29" s="11"/>
      <c r="D29" s="11"/>
      <c r="E29" s="11"/>
      <c r="F29" s="11"/>
      <c r="G29" s="11"/>
      <c r="H29" s="11"/>
      <c r="I29" s="52"/>
    </row>
    <row r="30" ht="18" customHeight="1" spans="1:9">
      <c r="A30" s="9"/>
      <c r="B30" s="10"/>
      <c r="C30" s="11"/>
      <c r="D30" s="11"/>
      <c r="E30" s="11"/>
      <c r="F30" s="11"/>
      <c r="G30" s="11"/>
      <c r="H30" s="11"/>
      <c r="I30" s="52"/>
    </row>
    <row r="31" ht="18" customHeight="1" spans="1:9">
      <c r="A31" s="9"/>
      <c r="B31" s="10"/>
      <c r="C31" s="11"/>
      <c r="D31" s="11"/>
      <c r="E31" s="11"/>
      <c r="F31" s="11"/>
      <c r="G31" s="11"/>
      <c r="H31" s="11"/>
      <c r="I31" s="52"/>
    </row>
    <row r="32" ht="18" customHeight="1" spans="1:9">
      <c r="A32" s="9"/>
      <c r="B32" s="10"/>
      <c r="C32" s="11"/>
      <c r="D32" s="11"/>
      <c r="E32" s="11"/>
      <c r="F32" s="11"/>
      <c r="G32" s="11"/>
      <c r="H32" s="11"/>
      <c r="I32" s="52"/>
    </row>
    <row r="33" ht="18" customHeight="1" spans="1:9">
      <c r="A33" s="9"/>
      <c r="B33" s="10"/>
      <c r="C33" s="11"/>
      <c r="D33" s="11"/>
      <c r="E33" s="11"/>
      <c r="F33" s="11"/>
      <c r="G33" s="11"/>
      <c r="H33" s="11"/>
      <c r="I33" s="52"/>
    </row>
    <row r="34" ht="18" customHeight="1" spans="1:9">
      <c r="A34" s="9"/>
      <c r="B34" s="10"/>
      <c r="C34" s="11"/>
      <c r="D34" s="11"/>
      <c r="E34" s="11"/>
      <c r="F34" s="11"/>
      <c r="G34" s="11"/>
      <c r="H34" s="11"/>
      <c r="I34" s="52"/>
    </row>
    <row r="35" ht="18" customHeight="1" spans="1:9">
      <c r="A35" s="9"/>
      <c r="B35" s="10"/>
      <c r="C35" s="11"/>
      <c r="D35" s="11"/>
      <c r="E35" s="11"/>
      <c r="F35" s="11"/>
      <c r="G35" s="11"/>
      <c r="H35" s="11"/>
      <c r="I35" s="52"/>
    </row>
    <row r="36" ht="18" customHeight="1" spans="1:9">
      <c r="A36" s="47"/>
      <c r="B36" s="48" t="s">
        <v>189</v>
      </c>
      <c r="C36" s="49" t="s">
        <v>190</v>
      </c>
      <c r="D36" s="49"/>
      <c r="E36" s="49">
        <f>SUM(E5:F6,E9:F16)</f>
        <v>805962.19</v>
      </c>
      <c r="F36" s="49"/>
      <c r="G36" s="50"/>
      <c r="H36" s="50"/>
      <c r="I36" s="53" t="s">
        <v>183</v>
      </c>
    </row>
    <row r="37" ht="18" customHeight="1" spans="1:9">
      <c r="A37" s="14" t="s">
        <v>191</v>
      </c>
      <c r="B37" s="14"/>
      <c r="C37" s="14"/>
      <c r="D37" s="14"/>
      <c r="E37" s="14"/>
      <c r="F37" s="14"/>
      <c r="G37" s="14"/>
      <c r="H37" s="14"/>
      <c r="I37" s="14"/>
    </row>
    <row r="38" ht="18" customHeight="1" spans="1:9">
      <c r="A38" s="51"/>
      <c r="B38" s="51"/>
      <c r="C38" s="51"/>
      <c r="D38" s="51"/>
      <c r="E38" s="51"/>
      <c r="F38" s="51"/>
      <c r="G38" s="51"/>
      <c r="H38" s="45" t="s">
        <v>192</v>
      </c>
      <c r="I38" s="45"/>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3"/>
      <c r="B1" s="23"/>
      <c r="C1" s="23"/>
      <c r="D1" s="23"/>
      <c r="E1" s="23"/>
      <c r="F1" s="24"/>
      <c r="G1" s="24"/>
    </row>
    <row r="2" ht="39.75" customHeight="1" spans="1:7">
      <c r="A2" s="25" t="s">
        <v>193</v>
      </c>
      <c r="B2" s="25"/>
      <c r="C2" s="25"/>
      <c r="D2" s="25"/>
      <c r="E2" s="25"/>
      <c r="F2" s="25"/>
      <c r="G2" s="25"/>
    </row>
    <row r="3" ht="28.5" customHeight="1" spans="1:7">
      <c r="A3" s="26" t="s">
        <v>1</v>
      </c>
      <c r="B3" s="26"/>
      <c r="C3" s="26"/>
      <c r="D3" s="26" t="s">
        <v>2</v>
      </c>
      <c r="E3" s="26"/>
      <c r="F3" s="27" t="s">
        <v>3</v>
      </c>
      <c r="G3" s="27"/>
    </row>
    <row r="4" ht="18.75" customHeight="1" spans="1:7">
      <c r="A4" s="28" t="s">
        <v>4</v>
      </c>
      <c r="B4" s="29" t="s">
        <v>194</v>
      </c>
      <c r="C4" s="29" t="s">
        <v>55</v>
      </c>
      <c r="D4" s="29"/>
      <c r="E4" s="29" t="s">
        <v>195</v>
      </c>
      <c r="F4" s="29"/>
      <c r="G4" s="30" t="s">
        <v>8</v>
      </c>
    </row>
    <row r="5" ht="18" customHeight="1" spans="1:7">
      <c r="A5" s="31" t="s">
        <v>9</v>
      </c>
      <c r="B5" s="32" t="s">
        <v>23</v>
      </c>
      <c r="C5" s="33" t="s">
        <v>196</v>
      </c>
      <c r="D5" s="33"/>
      <c r="E5" s="34">
        <v>805962.19</v>
      </c>
      <c r="F5" s="34"/>
      <c r="G5" s="35"/>
    </row>
    <row r="6" ht="18" customHeight="1" spans="1:7">
      <c r="A6" s="31"/>
      <c r="B6" s="32"/>
      <c r="C6" s="33"/>
      <c r="D6" s="33"/>
      <c r="E6" s="34"/>
      <c r="F6" s="34"/>
      <c r="G6" s="35"/>
    </row>
    <row r="7" ht="18" customHeight="1" spans="1:7">
      <c r="A7" s="31"/>
      <c r="B7" s="32"/>
      <c r="C7" s="33"/>
      <c r="D7" s="33"/>
      <c r="E7" s="34"/>
      <c r="F7" s="34"/>
      <c r="G7" s="35"/>
    </row>
    <row r="8" ht="18" customHeight="1" spans="1:7">
      <c r="A8" s="31"/>
      <c r="B8" s="32"/>
      <c r="C8" s="33"/>
      <c r="D8" s="33"/>
      <c r="E8" s="34"/>
      <c r="F8" s="34"/>
      <c r="G8" s="35"/>
    </row>
    <row r="9" ht="18" customHeight="1" spans="1:7">
      <c r="A9" s="31"/>
      <c r="B9" s="32"/>
      <c r="C9" s="33"/>
      <c r="D9" s="33"/>
      <c r="E9" s="34"/>
      <c r="F9" s="34"/>
      <c r="G9" s="35"/>
    </row>
    <row r="10" ht="18" customHeight="1" spans="1:7">
      <c r="A10" s="31"/>
      <c r="B10" s="32"/>
      <c r="C10" s="33"/>
      <c r="D10" s="33"/>
      <c r="E10" s="34"/>
      <c r="F10" s="34"/>
      <c r="G10" s="35"/>
    </row>
    <row r="11" ht="18" customHeight="1" spans="1:7">
      <c r="A11" s="31"/>
      <c r="B11" s="32"/>
      <c r="C11" s="33"/>
      <c r="D11" s="33"/>
      <c r="E11" s="34"/>
      <c r="F11" s="34"/>
      <c r="G11" s="35"/>
    </row>
    <row r="12" ht="18" customHeight="1" spans="1:7">
      <c r="A12" s="31"/>
      <c r="B12" s="32"/>
      <c r="C12" s="33"/>
      <c r="D12" s="33"/>
      <c r="E12" s="34"/>
      <c r="F12" s="34"/>
      <c r="G12" s="35"/>
    </row>
    <row r="13" ht="18" customHeight="1" spans="1:7">
      <c r="A13" s="31"/>
      <c r="B13" s="32"/>
      <c r="C13" s="33"/>
      <c r="D13" s="33"/>
      <c r="E13" s="34"/>
      <c r="F13" s="34"/>
      <c r="G13" s="35"/>
    </row>
    <row r="14" ht="18" customHeight="1" spans="1:7">
      <c r="A14" s="31"/>
      <c r="B14" s="32"/>
      <c r="C14" s="33"/>
      <c r="D14" s="33"/>
      <c r="E14" s="34"/>
      <c r="F14" s="34"/>
      <c r="G14" s="35"/>
    </row>
    <row r="15" ht="18" customHeight="1" spans="1:7">
      <c r="A15" s="31"/>
      <c r="B15" s="32"/>
      <c r="C15" s="33"/>
      <c r="D15" s="33"/>
      <c r="E15" s="34"/>
      <c r="F15" s="34"/>
      <c r="G15" s="35"/>
    </row>
    <row r="16" ht="18" customHeight="1" spans="1:7">
      <c r="A16" s="31"/>
      <c r="B16" s="32"/>
      <c r="C16" s="33"/>
      <c r="D16" s="33"/>
      <c r="E16" s="34"/>
      <c r="F16" s="34"/>
      <c r="G16" s="35"/>
    </row>
    <row r="17" ht="18" customHeight="1" spans="1:7">
      <c r="A17" s="31"/>
      <c r="B17" s="32"/>
      <c r="C17" s="33"/>
      <c r="D17" s="33"/>
      <c r="E17" s="34"/>
      <c r="F17" s="34"/>
      <c r="G17" s="35"/>
    </row>
    <row r="18" ht="18" customHeight="1" spans="1:7">
      <c r="A18" s="31"/>
      <c r="B18" s="32"/>
      <c r="C18" s="33"/>
      <c r="D18" s="33"/>
      <c r="E18" s="34"/>
      <c r="F18" s="34"/>
      <c r="G18" s="35"/>
    </row>
    <row r="19" ht="18" customHeight="1" spans="1:7">
      <c r="A19" s="31"/>
      <c r="B19" s="32"/>
      <c r="C19" s="33"/>
      <c r="D19" s="33"/>
      <c r="E19" s="34"/>
      <c r="F19" s="34"/>
      <c r="G19" s="35"/>
    </row>
    <row r="20" ht="18" customHeight="1" spans="1:7">
      <c r="A20" s="31"/>
      <c r="B20" s="32"/>
      <c r="C20" s="33"/>
      <c r="D20" s="33"/>
      <c r="E20" s="34"/>
      <c r="F20" s="34"/>
      <c r="G20" s="35"/>
    </row>
    <row r="21" ht="18" customHeight="1" spans="1:7">
      <c r="A21" s="31"/>
      <c r="B21" s="32"/>
      <c r="C21" s="33"/>
      <c r="D21" s="33"/>
      <c r="E21" s="34"/>
      <c r="F21" s="34"/>
      <c r="G21" s="35"/>
    </row>
    <row r="22" ht="18" customHeight="1" spans="1:7">
      <c r="A22" s="31"/>
      <c r="B22" s="32"/>
      <c r="C22" s="33"/>
      <c r="D22" s="33"/>
      <c r="E22" s="34"/>
      <c r="F22" s="34"/>
      <c r="G22" s="35"/>
    </row>
    <row r="23" ht="18" customHeight="1" spans="1:7">
      <c r="A23" s="31"/>
      <c r="B23" s="32"/>
      <c r="C23" s="33"/>
      <c r="D23" s="33"/>
      <c r="E23" s="34"/>
      <c r="F23" s="34"/>
      <c r="G23" s="35"/>
    </row>
    <row r="24" ht="18" customHeight="1" spans="1:7">
      <c r="A24" s="31"/>
      <c r="B24" s="32"/>
      <c r="C24" s="33"/>
      <c r="D24" s="33"/>
      <c r="E24" s="34"/>
      <c r="F24" s="34"/>
      <c r="G24" s="35"/>
    </row>
    <row r="25" ht="18" customHeight="1" spans="1:7">
      <c r="A25" s="31"/>
      <c r="B25" s="32"/>
      <c r="C25" s="33"/>
      <c r="D25" s="33"/>
      <c r="E25" s="34"/>
      <c r="F25" s="34"/>
      <c r="G25" s="35"/>
    </row>
    <row r="26" ht="18" customHeight="1" spans="1:7">
      <c r="A26" s="31"/>
      <c r="B26" s="32"/>
      <c r="C26" s="33"/>
      <c r="D26" s="33"/>
      <c r="E26" s="34"/>
      <c r="F26" s="34"/>
      <c r="G26" s="35"/>
    </row>
    <row r="27" ht="18" customHeight="1" spans="1:7">
      <c r="A27" s="31"/>
      <c r="B27" s="32"/>
      <c r="C27" s="33"/>
      <c r="D27" s="33"/>
      <c r="E27" s="34"/>
      <c r="F27" s="34"/>
      <c r="G27" s="35"/>
    </row>
    <row r="28" ht="18" customHeight="1" spans="1:7">
      <c r="A28" s="31"/>
      <c r="B28" s="32"/>
      <c r="C28" s="33"/>
      <c r="D28" s="33"/>
      <c r="E28" s="34"/>
      <c r="F28" s="34"/>
      <c r="G28" s="35"/>
    </row>
    <row r="29" ht="18" customHeight="1" spans="1:7">
      <c r="A29" s="31"/>
      <c r="B29" s="32"/>
      <c r="C29" s="33"/>
      <c r="D29" s="33"/>
      <c r="E29" s="34"/>
      <c r="F29" s="34"/>
      <c r="G29" s="35"/>
    </row>
    <row r="30" ht="18" customHeight="1" spans="1:7">
      <c r="A30" s="31"/>
      <c r="B30" s="32"/>
      <c r="C30" s="33"/>
      <c r="D30" s="33"/>
      <c r="E30" s="34"/>
      <c r="F30" s="34"/>
      <c r="G30" s="35"/>
    </row>
    <row r="31" ht="18" customHeight="1" spans="1:7">
      <c r="A31" s="31"/>
      <c r="B31" s="32"/>
      <c r="C31" s="33"/>
      <c r="D31" s="33"/>
      <c r="E31" s="34"/>
      <c r="F31" s="34"/>
      <c r="G31" s="35"/>
    </row>
    <row r="32" ht="18" customHeight="1" spans="1:7">
      <c r="A32" s="31"/>
      <c r="B32" s="32"/>
      <c r="C32" s="33"/>
      <c r="D32" s="33"/>
      <c r="E32" s="34"/>
      <c r="F32" s="34"/>
      <c r="G32" s="35"/>
    </row>
    <row r="33" ht="18" customHeight="1" spans="1:7">
      <c r="A33" s="31"/>
      <c r="B33" s="32"/>
      <c r="C33" s="33"/>
      <c r="D33" s="33"/>
      <c r="E33" s="34"/>
      <c r="F33" s="34"/>
      <c r="G33" s="35"/>
    </row>
    <row r="34" ht="18" customHeight="1" spans="1:7">
      <c r="A34" s="31"/>
      <c r="B34" s="32"/>
      <c r="C34" s="33"/>
      <c r="D34" s="33"/>
      <c r="E34" s="34"/>
      <c r="F34" s="34"/>
      <c r="G34" s="35"/>
    </row>
    <row r="35" ht="18" customHeight="1" spans="1:7">
      <c r="A35" s="31"/>
      <c r="B35" s="32"/>
      <c r="C35" s="33"/>
      <c r="D35" s="33"/>
      <c r="E35" s="34"/>
      <c r="F35" s="34"/>
      <c r="G35" s="35"/>
    </row>
    <row r="36" ht="18" customHeight="1" spans="1:7">
      <c r="A36" s="36" t="s">
        <v>176</v>
      </c>
      <c r="B36" s="37"/>
      <c r="C36" s="38"/>
      <c r="D36" s="38"/>
      <c r="E36" s="39">
        <v>805962.19</v>
      </c>
      <c r="F36" s="39"/>
      <c r="G36" s="40" t="s">
        <v>183</v>
      </c>
    </row>
    <row r="37" ht="18" customHeight="1" spans="1:7">
      <c r="A37" s="41" t="s">
        <v>197</v>
      </c>
      <c r="B37" s="41"/>
      <c r="C37" s="41"/>
      <c r="D37" s="41"/>
      <c r="E37" s="41"/>
      <c r="F37" s="41"/>
      <c r="G37" s="41"/>
    </row>
    <row r="38" ht="18" customHeight="1" spans="1:7">
      <c r="A38" s="42"/>
      <c r="B38" s="42"/>
      <c r="C38" s="42"/>
      <c r="D38" s="42"/>
      <c r="E38" s="42"/>
      <c r="F38" s="24" t="s">
        <v>198</v>
      </c>
      <c r="G38" s="24"/>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topLeftCell="A5"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199</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128</v>
      </c>
      <c r="D3" s="8"/>
      <c r="E3" s="8" t="s">
        <v>200</v>
      </c>
      <c r="F3" s="8" t="s">
        <v>201</v>
      </c>
      <c r="G3" s="8" t="s">
        <v>202</v>
      </c>
      <c r="H3" s="8"/>
      <c r="I3" s="8" t="s">
        <v>203</v>
      </c>
      <c r="J3" s="17" t="s">
        <v>204</v>
      </c>
    </row>
    <row r="4" ht="28.5" customHeight="1" spans="1:10">
      <c r="A4" s="9" t="s">
        <v>9</v>
      </c>
      <c r="B4" s="10" t="s">
        <v>45</v>
      </c>
      <c r="C4" s="10" t="s">
        <v>205</v>
      </c>
      <c r="D4" s="10"/>
      <c r="E4" s="11">
        <v>16925205.9</v>
      </c>
      <c r="F4" s="11"/>
      <c r="G4" s="11" t="s">
        <v>165</v>
      </c>
      <c r="H4" s="11"/>
      <c r="I4" s="18">
        <v>1523268.53</v>
      </c>
      <c r="J4" s="19">
        <f>+F4*G4%</f>
        <v>0</v>
      </c>
    </row>
    <row r="5" ht="18" customHeight="1" spans="1:10">
      <c r="A5" s="9"/>
      <c r="B5" s="10"/>
      <c r="C5" s="10"/>
      <c r="D5" s="10"/>
      <c r="E5" s="11"/>
      <c r="F5" s="11"/>
      <c r="G5" s="11"/>
      <c r="H5" s="11"/>
      <c r="I5" s="20"/>
      <c r="J5" s="19"/>
    </row>
    <row r="6" ht="18" customHeight="1" spans="1:10">
      <c r="A6" s="9"/>
      <c r="B6" s="10"/>
      <c r="C6" s="10"/>
      <c r="D6" s="10"/>
      <c r="E6" s="11"/>
      <c r="F6" s="11"/>
      <c r="G6" s="11"/>
      <c r="H6" s="11"/>
      <c r="I6" s="20"/>
      <c r="J6" s="19"/>
    </row>
    <row r="7" ht="18" customHeight="1" spans="1:10">
      <c r="A7" s="9"/>
      <c r="B7" s="10"/>
      <c r="C7" s="10"/>
      <c r="D7" s="10"/>
      <c r="E7" s="11"/>
      <c r="F7" s="11"/>
      <c r="G7" s="11"/>
      <c r="H7" s="11"/>
      <c r="I7" s="20"/>
      <c r="J7" s="19"/>
    </row>
    <row r="8" ht="18" customHeight="1" spans="1:10">
      <c r="A8" s="9"/>
      <c r="B8" s="10"/>
      <c r="C8" s="10"/>
      <c r="D8" s="10"/>
      <c r="E8" s="11"/>
      <c r="F8" s="11"/>
      <c r="G8" s="11"/>
      <c r="H8" s="11"/>
      <c r="I8" s="20"/>
      <c r="J8" s="19"/>
    </row>
    <row r="9" ht="18" customHeight="1" spans="1:10">
      <c r="A9" s="9"/>
      <c r="B9" s="10"/>
      <c r="C9" s="10"/>
      <c r="D9" s="10"/>
      <c r="E9" s="11"/>
      <c r="F9" s="11"/>
      <c r="G9" s="11"/>
      <c r="H9" s="11"/>
      <c r="I9" s="20"/>
      <c r="J9" s="19"/>
    </row>
    <row r="10" ht="18" customHeight="1" spans="1:10">
      <c r="A10" s="9"/>
      <c r="B10" s="10"/>
      <c r="C10" s="10"/>
      <c r="D10" s="10"/>
      <c r="E10" s="11"/>
      <c r="F10" s="11"/>
      <c r="G10" s="11"/>
      <c r="H10" s="11"/>
      <c r="I10" s="20"/>
      <c r="J10" s="19"/>
    </row>
    <row r="11" ht="18" customHeight="1" spans="1:10">
      <c r="A11" s="9"/>
      <c r="B11" s="10"/>
      <c r="C11" s="10"/>
      <c r="D11" s="10"/>
      <c r="E11" s="11"/>
      <c r="F11" s="11"/>
      <c r="G11" s="11"/>
      <c r="H11" s="11"/>
      <c r="I11" s="20"/>
      <c r="J11" s="19"/>
    </row>
    <row r="12" ht="18" customHeight="1" spans="1:10">
      <c r="A12" s="9"/>
      <c r="B12" s="10"/>
      <c r="C12" s="10"/>
      <c r="D12" s="10"/>
      <c r="E12" s="11"/>
      <c r="F12" s="11"/>
      <c r="G12" s="11"/>
      <c r="H12" s="11"/>
      <c r="I12" s="20"/>
      <c r="J12" s="19"/>
    </row>
    <row r="13" ht="18" customHeight="1" spans="1:10">
      <c r="A13" s="9"/>
      <c r="B13" s="10"/>
      <c r="C13" s="10"/>
      <c r="D13" s="10"/>
      <c r="E13" s="11"/>
      <c r="F13" s="11"/>
      <c r="G13" s="11"/>
      <c r="H13" s="11"/>
      <c r="I13" s="20"/>
      <c r="J13" s="19"/>
    </row>
    <row r="14" ht="18" customHeight="1" spans="1:10">
      <c r="A14" s="9"/>
      <c r="B14" s="10"/>
      <c r="C14" s="10"/>
      <c r="D14" s="10"/>
      <c r="E14" s="11"/>
      <c r="F14" s="11"/>
      <c r="G14" s="11"/>
      <c r="H14" s="11"/>
      <c r="I14" s="20"/>
      <c r="J14" s="19"/>
    </row>
    <row r="15" ht="18" customHeight="1" spans="1:10">
      <c r="A15" s="9"/>
      <c r="B15" s="10"/>
      <c r="C15" s="10"/>
      <c r="D15" s="10"/>
      <c r="E15" s="11"/>
      <c r="F15" s="11"/>
      <c r="G15" s="11"/>
      <c r="H15" s="11"/>
      <c r="I15" s="20"/>
      <c r="J15" s="19"/>
    </row>
    <row r="16" ht="18" customHeight="1" spans="1:10">
      <c r="A16" s="9"/>
      <c r="B16" s="10"/>
      <c r="C16" s="10"/>
      <c r="D16" s="10"/>
      <c r="E16" s="11"/>
      <c r="F16" s="11"/>
      <c r="G16" s="11"/>
      <c r="H16" s="11"/>
      <c r="I16" s="20"/>
      <c r="J16" s="19"/>
    </row>
    <row r="17" ht="18" customHeight="1" spans="1:10">
      <c r="A17" s="9"/>
      <c r="B17" s="10"/>
      <c r="C17" s="10"/>
      <c r="D17" s="10"/>
      <c r="E17" s="11"/>
      <c r="F17" s="11"/>
      <c r="G17" s="11"/>
      <c r="H17" s="11"/>
      <c r="I17" s="20"/>
      <c r="J17" s="19"/>
    </row>
    <row r="18" ht="18" customHeight="1" spans="1:10">
      <c r="A18" s="9"/>
      <c r="B18" s="10"/>
      <c r="C18" s="10"/>
      <c r="D18" s="10"/>
      <c r="E18" s="11"/>
      <c r="F18" s="11"/>
      <c r="G18" s="11"/>
      <c r="H18" s="11"/>
      <c r="I18" s="20"/>
      <c r="J18" s="19"/>
    </row>
    <row r="19" ht="18" customHeight="1" spans="1:10">
      <c r="A19" s="9"/>
      <c r="B19" s="10"/>
      <c r="C19" s="10"/>
      <c r="D19" s="10"/>
      <c r="E19" s="11"/>
      <c r="F19" s="11"/>
      <c r="G19" s="11"/>
      <c r="H19" s="11"/>
      <c r="I19" s="20"/>
      <c r="J19" s="19"/>
    </row>
    <row r="20" ht="18" customHeight="1" spans="1:10">
      <c r="A20" s="9"/>
      <c r="B20" s="10"/>
      <c r="C20" s="10"/>
      <c r="D20" s="10"/>
      <c r="E20" s="11"/>
      <c r="F20" s="11"/>
      <c r="G20" s="11"/>
      <c r="H20" s="11"/>
      <c r="I20" s="20"/>
      <c r="J20" s="19"/>
    </row>
    <row r="21" ht="18" customHeight="1" spans="1:10">
      <c r="A21" s="9"/>
      <c r="B21" s="10"/>
      <c r="C21" s="10"/>
      <c r="D21" s="10"/>
      <c r="E21" s="11"/>
      <c r="F21" s="11"/>
      <c r="G21" s="11"/>
      <c r="H21" s="11"/>
      <c r="I21" s="20"/>
      <c r="J21" s="19"/>
    </row>
    <row r="22" ht="18" customHeight="1" spans="1:10">
      <c r="A22" s="9"/>
      <c r="B22" s="10"/>
      <c r="C22" s="10"/>
      <c r="D22" s="10"/>
      <c r="E22" s="11"/>
      <c r="F22" s="11"/>
      <c r="G22" s="11"/>
      <c r="H22" s="11"/>
      <c r="I22" s="20"/>
      <c r="J22" s="19"/>
    </row>
    <row r="23" ht="18" customHeight="1" spans="1:10">
      <c r="A23" s="9"/>
      <c r="B23" s="10"/>
      <c r="C23" s="10"/>
      <c r="D23" s="10"/>
      <c r="E23" s="11"/>
      <c r="F23" s="11"/>
      <c r="G23" s="11"/>
      <c r="H23" s="11"/>
      <c r="I23" s="20"/>
      <c r="J23" s="19"/>
    </row>
    <row r="24" ht="18" customHeight="1" spans="1:10">
      <c r="A24" s="9"/>
      <c r="B24" s="10"/>
      <c r="C24" s="10"/>
      <c r="D24" s="10"/>
      <c r="E24" s="11"/>
      <c r="F24" s="11"/>
      <c r="G24" s="11"/>
      <c r="H24" s="11"/>
      <c r="I24" s="20"/>
      <c r="J24" s="19"/>
    </row>
    <row r="25" ht="18" customHeight="1" spans="1:10">
      <c r="A25" s="9"/>
      <c r="B25" s="10"/>
      <c r="C25" s="10"/>
      <c r="D25" s="10"/>
      <c r="E25" s="11"/>
      <c r="F25" s="11"/>
      <c r="G25" s="11"/>
      <c r="H25" s="11"/>
      <c r="I25" s="20"/>
      <c r="J25" s="19"/>
    </row>
    <row r="26" ht="18" customHeight="1" spans="1:10">
      <c r="A26" s="9"/>
      <c r="B26" s="10"/>
      <c r="C26" s="10"/>
      <c r="D26" s="10"/>
      <c r="E26" s="11"/>
      <c r="F26" s="11"/>
      <c r="G26" s="11"/>
      <c r="H26" s="11"/>
      <c r="I26" s="20"/>
      <c r="J26" s="19"/>
    </row>
    <row r="27" ht="18" customHeight="1" spans="1:10">
      <c r="A27" s="9"/>
      <c r="B27" s="10"/>
      <c r="C27" s="10"/>
      <c r="D27" s="10"/>
      <c r="E27" s="11"/>
      <c r="F27" s="11"/>
      <c r="G27" s="11"/>
      <c r="H27" s="11"/>
      <c r="I27" s="20"/>
      <c r="J27" s="19"/>
    </row>
    <row r="28" ht="18" customHeight="1" spans="1:10">
      <c r="A28" s="9"/>
      <c r="B28" s="10"/>
      <c r="C28" s="10"/>
      <c r="D28" s="10"/>
      <c r="E28" s="11"/>
      <c r="F28" s="11"/>
      <c r="G28" s="11"/>
      <c r="H28" s="11"/>
      <c r="I28" s="20"/>
      <c r="J28" s="19"/>
    </row>
    <row r="29" ht="18" customHeight="1" spans="1:10">
      <c r="A29" s="9"/>
      <c r="B29" s="10"/>
      <c r="C29" s="10"/>
      <c r="D29" s="10"/>
      <c r="E29" s="11"/>
      <c r="F29" s="11"/>
      <c r="G29" s="11"/>
      <c r="H29" s="11"/>
      <c r="I29" s="20"/>
      <c r="J29" s="19"/>
    </row>
    <row r="30" ht="18" customHeight="1" spans="1:10">
      <c r="A30" s="9"/>
      <c r="B30" s="10"/>
      <c r="C30" s="10"/>
      <c r="D30" s="10"/>
      <c r="E30" s="11"/>
      <c r="F30" s="11"/>
      <c r="G30" s="11"/>
      <c r="H30" s="11"/>
      <c r="I30" s="20"/>
      <c r="J30" s="19"/>
    </row>
    <row r="31" ht="18" customHeight="1" spans="1:10">
      <c r="A31" s="9"/>
      <c r="B31" s="10"/>
      <c r="C31" s="10"/>
      <c r="D31" s="10"/>
      <c r="E31" s="11"/>
      <c r="F31" s="11"/>
      <c r="G31" s="11"/>
      <c r="H31" s="11"/>
      <c r="I31" s="20"/>
      <c r="J31" s="19"/>
    </row>
    <row r="32" ht="18" customHeight="1" spans="1:10">
      <c r="A32" s="9"/>
      <c r="B32" s="10"/>
      <c r="C32" s="10"/>
      <c r="D32" s="10"/>
      <c r="E32" s="11"/>
      <c r="F32" s="11"/>
      <c r="G32" s="11"/>
      <c r="H32" s="11"/>
      <c r="I32" s="20"/>
      <c r="J32" s="19"/>
    </row>
    <row r="33" ht="18" customHeight="1" spans="1:10">
      <c r="A33" s="9"/>
      <c r="B33" s="10"/>
      <c r="C33" s="10"/>
      <c r="D33" s="10"/>
      <c r="E33" s="11"/>
      <c r="F33" s="11"/>
      <c r="G33" s="11"/>
      <c r="H33" s="11"/>
      <c r="I33" s="20"/>
      <c r="J33" s="19"/>
    </row>
    <row r="34" ht="18" customHeight="1" spans="1:10">
      <c r="A34" s="9"/>
      <c r="B34" s="10"/>
      <c r="C34" s="10"/>
      <c r="D34" s="10"/>
      <c r="E34" s="11"/>
      <c r="F34" s="11"/>
      <c r="G34" s="11"/>
      <c r="H34" s="11"/>
      <c r="I34" s="21"/>
      <c r="J34" s="19"/>
    </row>
    <row r="35" ht="18" customHeight="1" spans="1:10">
      <c r="A35" s="12" t="s">
        <v>176</v>
      </c>
      <c r="B35" s="13"/>
      <c r="C35" s="13"/>
      <c r="D35" s="13"/>
      <c r="E35" s="13"/>
      <c r="F35" s="13"/>
      <c r="G35" s="13"/>
      <c r="H35" s="13"/>
      <c r="I35" s="13">
        <v>1523268.53</v>
      </c>
      <c r="J35" s="22">
        <f>J4</f>
        <v>0</v>
      </c>
    </row>
    <row r="36" ht="18" customHeight="1" spans="1:10">
      <c r="A36" s="14" t="s">
        <v>206</v>
      </c>
      <c r="B36" s="14"/>
      <c r="C36" s="14"/>
      <c r="D36" s="15" t="s">
        <v>170</v>
      </c>
      <c r="E36" s="15"/>
      <c r="F36" s="15"/>
      <c r="G36" s="15"/>
      <c r="H36" s="15"/>
      <c r="I36" s="15"/>
      <c r="J36" s="15"/>
    </row>
    <row r="37" ht="18" customHeight="1" spans="1:10">
      <c r="A37" s="14"/>
      <c r="B37" s="14"/>
      <c r="C37" s="14"/>
      <c r="D37" s="15"/>
      <c r="E37" s="15"/>
      <c r="F37" s="15"/>
      <c r="G37" s="15"/>
      <c r="H37" s="16" t="s">
        <v>207</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2024-09-14T15:07:00Z</dcterms:created>
  <dcterms:modified xsi:type="dcterms:W3CDTF">2024-09-19T08:30:58Z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KSOReadingLayout">
    <vt:bool>true</vt:bool>
  </property>
  <property fmtid="{D5CDD505-2E9C-101B-9397-08002B2CF9AE}" pid="4" name="ICV">
    <vt:lpwstr>94C725F50BBE4B8697E6C93ABFAE1364_12</vt:lpwstr>
  </property>
</Properties>
</file>