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60"/>
  </bookViews>
  <sheets>
    <sheet name="加庄" sheetId="1" r:id="rId1"/>
  </sheets>
  <definedNames>
    <definedName name="_xlnm.Print_Area" localSheetId="0">加庄!$A$1:$J$24</definedName>
  </definedNames>
  <calcPr calcId="144525"/>
</workbook>
</file>

<file path=xl/sharedStrings.xml><?xml version="1.0" encoding="utf-8"?>
<sst xmlns="http://schemas.openxmlformats.org/spreadsheetml/2006/main" count="137" uniqueCount="93">
  <si>
    <t>分部分项工程和单价措施项目清单与计价表</t>
  </si>
  <si>
    <t>工程名称：广州市轨道交通七号线二期工程【车站出入口雨篷材料采购】项目</t>
  </si>
  <si>
    <t>序号</t>
  </si>
  <si>
    <t>工程项目及费用名称</t>
  </si>
  <si>
    <t>项目特征</t>
  </si>
  <si>
    <t>计量规则</t>
  </si>
  <si>
    <t>采购原则</t>
  </si>
  <si>
    <t>计量单位</t>
  </si>
  <si>
    <t>工程数量</t>
  </si>
  <si>
    <t>投标报价(元)</t>
  </si>
  <si>
    <t>备注</t>
  </si>
  <si>
    <t>综合单价</t>
  </si>
  <si>
    <t>综合合价</t>
  </si>
  <si>
    <t>加庄站</t>
  </si>
  <si>
    <t>出入口雨篷</t>
  </si>
  <si>
    <t>1.1.1</t>
  </si>
  <si>
    <t>车站出入口雨篷（飞顶）（B号出入口）6.5mX12.5m</t>
  </si>
  <si>
    <t>项目特征见设计图。</t>
  </si>
  <si>
    <t>以“个”为单位计量，</t>
  </si>
  <si>
    <t>1含H型钢门式钢架立柱、H型钢门式钢架顶横梁（含不锈钢销精铸件）、H型钢门架立柱铰支座（含不锈钢销精铸件）、三角架钢构件（含不锈钢销精铸件）、钢管地梁、控制柱、数控高频热弯S型钢曲梁、钢门框、屋面铝镁板下热镀锌方钢、C型钢、角钢、8+1.9+8mm钢化夹胶玻璃、3mm厚铝镁锰合金屋面板、100mm厚带双层铝箔离心玻璃丝棉24KG/m3，含镀锌钢丝网、2.5mm厚压型铝板吊顶、12mm厚玻璃上端铝合金接驳系统、幕墙底部不锈钢槽、手电动#304不锈钢卷帘制安(含明锁)、卷帘门3mm厚不锈钢板收口、手电动不锈钢卷帘电机（含插座、含盖，含BAS接入控制箱）、LED灯具、电线及线管、电箱开关装置、不锈钢专用导线槽、3mm厚不锈钢滴水板、钢墩基础（镀锌钢框）、钢化玻璃拦板（含固定件）、出入口雨篷防淹挡板、防火涂料、专业接口处打胶收口 、环氧富锌底漆、环氧云铁中间漆、可覆涂丙稀酸聚氨酯面漆、防坠落玻璃挡板；
2.若有合建口，含2mm厚不锈钢接水槽（含水槽支座，高风亭合建）、横梁支座（合建出入口）；
3.成品保护；
4.货物运输；
5.维护保养；
6.其他相关工作内容；</t>
  </si>
  <si>
    <t>个</t>
  </si>
  <si>
    <t>单价包干</t>
  </si>
  <si>
    <t>1.1.2</t>
  </si>
  <si>
    <t>车站出入口雨篷（飞顶）（C号出入口）6.5mX12.5m</t>
  </si>
  <si>
    <t>1.1.3</t>
  </si>
  <si>
    <t>车站出入口雨篷（飞顶）（D号出入口）6.5mX12.5m</t>
  </si>
  <si>
    <t>1.1.4</t>
  </si>
  <si>
    <t>出入口雨篷（D号临时出入口）3.5mX13.0m</t>
  </si>
  <si>
    <t>1.1.4.1</t>
  </si>
  <si>
    <t>2.5mm厚压型铝板吊顶</t>
  </si>
  <si>
    <t>2.5mm厚压型铝板，项目特征见设计图。</t>
  </si>
  <si>
    <t>以“平方米”为单位计量，以图示尺寸计算面积为计量标准。</t>
  </si>
  <si>
    <t>1.材料采购（含安装辅材）；
2.吊顶表面深蓝色，三遍氟碳喷涂；
3.货物运输；
4.成品保护；
5.其他相关工作内容；收边</t>
  </si>
  <si>
    <t>平方米</t>
  </si>
  <si>
    <t>1.1.4.2</t>
  </si>
  <si>
    <t>手电动#304不锈钢卷帘制安(含明锁)</t>
  </si>
  <si>
    <t>φ22x2mm，#304不锈钢圆管，项目特征见设计图。</t>
  </si>
  <si>
    <t>以“平方米”为单位计量，以图示门框尺寸计算面积为计量标准。</t>
  </si>
  <si>
    <t>1.材料采购（含安装辅材）；
2.不锈钢卷帘条链型制作、遥控装置；
3.消声减震装置购置；
4.定制平衡力钢弹簧装置及彩钢板制作；
5.导轨制作；
6.货物运输；
7.成品保护；
8.其他相关工作内容；</t>
  </si>
  <si>
    <t>1.1.4.3</t>
  </si>
  <si>
    <t>卷帘门3mm厚不锈钢板收口</t>
  </si>
  <si>
    <t>3mm厚不锈钢，项目特征见设计图。</t>
  </si>
  <si>
    <t>以“平方米”为单位计量，按设计图示尺寸以见光面积计算。</t>
  </si>
  <si>
    <t>1.3mm厚不锈钢采购（含安装辅材）；                 
2.剪切、打磨；
3.货物运输；
4.成品保护；
5.其他相关工作内容；</t>
  </si>
  <si>
    <t>1.1.4.4</t>
  </si>
  <si>
    <t>手电动不锈钢卷帘电机（含插座、含盖、含BAS接入控制箱）</t>
  </si>
  <si>
    <t>以套为单位计量，以图示门框数量为计量标准。</t>
  </si>
  <si>
    <t>套</t>
  </si>
  <si>
    <t>1.1.4.5</t>
  </si>
  <si>
    <t>LED灯具</t>
  </si>
  <si>
    <t>20WLED灯，项目特征见设计图。</t>
  </si>
  <si>
    <t>以“套”为计量单位。</t>
  </si>
  <si>
    <t>1.材料采购（含安装辅材）；
2.光管及支架购置；
3.货物运输；
4.成品保护；
5.其他相关工作内容；</t>
  </si>
  <si>
    <t>1.1.4.6</t>
  </si>
  <si>
    <t>电线及线管</t>
  </si>
  <si>
    <t>4mm2 BVV铜芯导线，项目特征见设计图。</t>
  </si>
  <si>
    <t>以“米”为单位计量，以图示尺寸为计量标准。</t>
  </si>
  <si>
    <t>1.4mm2 BVV铜芯导线，总电房开关电源连接处导线及电线管采购
2.五金、配件、副材采购；
3.货物运输；
4.成品保护；
5.其他相关工作内容；</t>
  </si>
  <si>
    <t>米</t>
  </si>
  <si>
    <t>1.1.4.7</t>
  </si>
  <si>
    <t>电箱开关装置</t>
  </si>
  <si>
    <t>单控开关，项目特征见设计图。</t>
  </si>
  <si>
    <t>1.电箱开关装置采购（含安装辅材）；
2.五金、配件、副材采购；
3.货物运输；
4.成品保护；
5.其他相关工作内容；</t>
  </si>
  <si>
    <t>1.1.4.8</t>
  </si>
  <si>
    <t>不锈钢专用导线槽</t>
  </si>
  <si>
    <t>1.3厚不锈钢板剪切、打磨、焊接、探伤；
2.不锈钢螺丝焊接；
3.货物运输；
4.成品保护；
5.其他相关工作内容（含安装辅材）；</t>
  </si>
  <si>
    <t>1.1.4.9</t>
  </si>
  <si>
    <t>3mm厚不锈钢滴水板</t>
  </si>
  <si>
    <t>3mm厚不锈钢板，项目特征见设计图。</t>
  </si>
  <si>
    <t>以“平方”米为单位计量。</t>
  </si>
  <si>
    <t>1.材料采购（含安装辅材）；
2.表面深蓝色，三遍氟碳喷涂；
3.货物运输；
4.成品保护；
5.其他相关工作内容；</t>
  </si>
  <si>
    <t>1.1.4.10</t>
  </si>
  <si>
    <t>出入口雨篷防淹挡板</t>
  </si>
  <si>
    <t>铝合金板，项目特征见设计图。插槽及相关配件项目特征见设计图。</t>
  </si>
  <si>
    <t>以“米”为计量单位。</t>
  </si>
  <si>
    <t>1.防淹挡板制作，2mm厚铝合金材质采购；
2.插槽制作；
3.相关配件制作；
4.货物运输；
5.成品保护；
6.其他相关工作内容；</t>
  </si>
  <si>
    <t>10米</t>
  </si>
  <si>
    <t>1.1.4.11</t>
  </si>
  <si>
    <t>防火涂料</t>
  </si>
  <si>
    <t>主受力钢结构表面使用薄型2.5h防火涂料，满足建筑消防等级二级要求。</t>
  </si>
  <si>
    <t>以”平方米”为计量单位，以图示钢结构表面积为计量标准</t>
  </si>
  <si>
    <t>1.材料采购；
2.其他相关供货内容（含安装所需的所有辅材）
3.货物运输；
4.其他相关工作内容；</t>
  </si>
  <si>
    <t>1.1.4.12</t>
  </si>
  <si>
    <t xml:space="preserve">专业接口处打胶收口 </t>
  </si>
  <si>
    <t>以“项”为单位计量。</t>
  </si>
  <si>
    <t>1.成品采购（含安装辅材）；   
2.货物运输；
3.成品保护；
4.其他相关工作内容；</t>
  </si>
  <si>
    <t>项</t>
  </si>
  <si>
    <t xml:space="preserve"> </t>
  </si>
  <si>
    <t>车站地面电梯外立面装修</t>
  </si>
  <si>
    <t>以“个”为单位计量。</t>
  </si>
  <si>
    <t>1.含10mm自制工字钢、8mm自制工字钢、φ80*3.5无缝钢管、垂直电梯小前厅8mm+1.52mm+8mm不透明钢化夹胶安全玻璃幕墙、手电动不锈钢卷帘(含明锁)、手电动不锈钢卷帘电机（含插座、含盖、含BAS接入控制箱）、LED灯具（光管及支架）、电线及线管、专业接口处打胶收口、无障碍电梯口防淹挡板、防火涂料、环氧富锌底漆、环氧云铁中间漆、可覆涂丙稀酸聚氨酯面漆；
3.成品保护；
4.货物运输；
5.维护保养；
6.其他相关工作内容；</t>
  </si>
  <si>
    <t>车站独立紧急疏散口雨篷（有盖口）</t>
  </si>
  <si>
    <t>1.材料采购（含安装辅材）；
2.制作；
3.成品保护；
4.货物运输；
5.维护保养；
6.其他相关工作内容；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</si>
</sst>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177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微软雅黑"/>
      <charset val="134"/>
    </font>
    <font>
      <sz val="14"/>
      <name val="微软雅黑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0" borderId="0"/>
    <xf numFmtId="0" fontId="16" fillId="2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6" fillId="19" borderId="14" applyNumberFormat="0" applyAlignment="0" applyProtection="0">
      <alignment vertical="center"/>
    </xf>
    <xf numFmtId="0" fontId="17" fillId="0" borderId="0">
      <alignment vertical="center"/>
    </xf>
    <xf numFmtId="0" fontId="22" fillId="19" borderId="10" applyNumberFormat="0" applyAlignment="0" applyProtection="0">
      <alignment vertical="center"/>
    </xf>
    <xf numFmtId="0" fontId="25" fillId="20" borderId="13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8" fillId="0" borderId="0"/>
    <xf numFmtId="0" fontId="8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0" borderId="0"/>
    <xf numFmtId="0" fontId="17" fillId="0" borderId="0">
      <alignment vertical="center"/>
    </xf>
    <xf numFmtId="0" fontId="8" fillId="31" borderId="0" applyNumberFormat="0" applyBorder="0" applyAlignment="0" applyProtection="0">
      <alignment vertical="center"/>
    </xf>
    <xf numFmtId="0" fontId="7" fillId="0" borderId="0"/>
    <xf numFmtId="0" fontId="16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9" fillId="0" borderId="0">
      <alignment vertical="center"/>
    </xf>
    <xf numFmtId="0" fontId="7" fillId="0" borderId="0"/>
    <xf numFmtId="0" fontId="7" fillId="0" borderId="0"/>
    <xf numFmtId="0" fontId="7" fillId="0" borderId="0"/>
    <xf numFmtId="0" fontId="17" fillId="0" borderId="0">
      <alignment vertical="center"/>
    </xf>
    <xf numFmtId="0" fontId="17" fillId="0" borderId="0">
      <alignment vertical="center"/>
    </xf>
    <xf numFmtId="0" fontId="28" fillId="0" borderId="0"/>
    <xf numFmtId="0" fontId="7" fillId="0" borderId="0"/>
    <xf numFmtId="0" fontId="7" fillId="0" borderId="0"/>
    <xf numFmtId="0" fontId="17" fillId="0" borderId="0">
      <alignment vertical="center"/>
    </xf>
    <xf numFmtId="0" fontId="17" fillId="0" borderId="0">
      <alignment vertical="center"/>
    </xf>
  </cellStyleXfs>
  <cellXfs count="2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22" applyFont="1" applyFill="1" applyBorder="1" applyAlignment="1">
      <alignment horizontal="left" vertical="center"/>
    </xf>
    <xf numFmtId="0" fontId="5" fillId="2" borderId="1" xfId="22" applyFont="1" applyFill="1" applyBorder="1" applyAlignment="1">
      <alignment horizontal="left" vertical="center" wrapText="1"/>
    </xf>
    <xf numFmtId="0" fontId="5" fillId="2" borderId="2" xfId="57" applyFont="1" applyFill="1" applyBorder="1" applyAlignment="1">
      <alignment horizontal="center" vertical="center" wrapText="1"/>
    </xf>
    <xf numFmtId="0" fontId="5" fillId="2" borderId="1" xfId="22" applyFont="1" applyFill="1" applyBorder="1" applyAlignment="1">
      <alignment horizontal="center" vertical="center" wrapText="1"/>
    </xf>
    <xf numFmtId="176" fontId="5" fillId="2" borderId="1" xfId="22" applyNumberFormat="1" applyFont="1" applyFill="1" applyBorder="1" applyAlignment="1">
      <alignment horizontal="center" vertical="center" wrapText="1"/>
    </xf>
    <xf numFmtId="0" fontId="5" fillId="2" borderId="3" xfId="57" applyFont="1" applyFill="1" applyBorder="1" applyAlignment="1">
      <alignment horizontal="center" vertical="center" wrapText="1"/>
    </xf>
    <xf numFmtId="0" fontId="6" fillId="2" borderId="1" xfId="22" applyFont="1" applyFill="1" applyBorder="1" applyAlignment="1">
      <alignment horizontal="left" vertical="center" wrapText="1"/>
    </xf>
    <xf numFmtId="0" fontId="6" fillId="2" borderId="1" xfId="57" applyFont="1" applyFill="1" applyBorder="1" applyAlignment="1">
      <alignment horizontal="left" vertical="center" wrapText="1"/>
    </xf>
    <xf numFmtId="0" fontId="6" fillId="2" borderId="1" xfId="22" applyFont="1" applyFill="1" applyBorder="1" applyAlignment="1">
      <alignment horizontal="center" vertical="center" wrapText="1"/>
    </xf>
    <xf numFmtId="176" fontId="6" fillId="2" borderId="1" xfId="2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6" fillId="2" borderId="1" xfId="22" applyNumberFormat="1" applyFont="1" applyFill="1" applyBorder="1" applyAlignment="1">
      <alignment horizontal="center" vertical="center" wrapText="1"/>
    </xf>
    <xf numFmtId="0" fontId="6" fillId="2" borderId="4" xfId="22" applyFont="1" applyFill="1" applyBorder="1" applyAlignment="1">
      <alignment horizontal="left" vertical="center" wrapText="1"/>
    </xf>
    <xf numFmtId="0" fontId="6" fillId="2" borderId="5" xfId="22" applyFont="1" applyFill="1" applyBorder="1" applyAlignment="1">
      <alignment horizontal="left" vertical="center" wrapText="1"/>
    </xf>
    <xf numFmtId="0" fontId="5" fillId="2" borderId="1" xfId="64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7" fillId="2" borderId="6" xfId="0" applyNumberFormat="1" applyFont="1" applyFill="1" applyBorder="1" applyAlignment="1" applyProtection="1">
      <alignment horizontal="center" vertical="center" shrinkToFit="1"/>
    </xf>
    <xf numFmtId="2" fontId="5" fillId="2" borderId="1" xfId="0" applyNumberFormat="1" applyFont="1" applyFill="1" applyBorder="1" applyAlignment="1" applyProtection="1">
      <alignment horizontal="center" vertical="center" wrapText="1" shrinkToFit="1"/>
    </xf>
    <xf numFmtId="176" fontId="7" fillId="2" borderId="7" xfId="0" applyNumberFormat="1" applyFont="1" applyFill="1" applyBorder="1" applyAlignment="1" applyProtection="1">
      <alignment horizontal="center" vertical="center" shrinkToFit="1"/>
    </xf>
    <xf numFmtId="0" fontId="5" fillId="2" borderId="1" xfId="27" applyFont="1" applyFill="1" applyBorder="1" applyAlignment="1">
      <alignment horizontal="center" vertical="center" wrapText="1"/>
    </xf>
    <xf numFmtId="0" fontId="5" fillId="2" borderId="1" xfId="27" applyFont="1" applyFill="1" applyBorder="1" applyAlignment="1">
      <alignment horizontal="left" vertical="center" wrapText="1"/>
    </xf>
    <xf numFmtId="177" fontId="6" fillId="2" borderId="1" xfId="22" applyNumberFormat="1" applyFont="1" applyFill="1" applyBorder="1" applyAlignment="1">
      <alignment horizontal="center" vertical="center" wrapText="1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0,0_x000d__x000a_NA_x000d__x000a_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 26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常规 16" xfId="35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Normal 2" xfId="46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常规 10" xfId="53"/>
    <cellStyle name="40% - 强调文字颜色 6" xfId="54" builtinId="51"/>
    <cellStyle name="0,0_x000d__x000a_NA_x000d__x000a_ 2 4" xfId="55"/>
    <cellStyle name="60% - 强调文字颜色 6" xfId="56" builtinId="52"/>
    <cellStyle name="0,0_x000d__x000a_NA_x000d__x000a_ 2" xfId="57"/>
    <cellStyle name="常规 11" xfId="58"/>
    <cellStyle name="常规 13" xfId="59"/>
    <cellStyle name="常规 14" xfId="60"/>
    <cellStyle name="常规 15" xfId="61"/>
    <cellStyle name="常规 17" xfId="62"/>
    <cellStyle name="常规 18" xfId="63"/>
    <cellStyle name="常规 2" xfId="64"/>
    <cellStyle name="常规 2 4" xfId="65"/>
    <cellStyle name="常规 2 5" xfId="66"/>
    <cellStyle name="常规 2 6" xfId="67"/>
    <cellStyle name="常规 25" xfId="68"/>
    <cellStyle name="常规 27" xfId="69"/>
    <cellStyle name="常规 3" xfId="70"/>
    <cellStyle name="常规 38" xfId="71"/>
    <cellStyle name="常规 49" xfId="72"/>
    <cellStyle name="常规 8" xfId="73"/>
    <cellStyle name="常规 9" xfId="7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4"/>
  <sheetViews>
    <sheetView tabSelected="1" view="pageBreakPreview" zoomScale="70" zoomScaleNormal="80" workbookViewId="0">
      <selection activeCell="D7" sqref="D7"/>
    </sheetView>
  </sheetViews>
  <sheetFormatPr defaultColWidth="9" defaultRowHeight="14"/>
  <cols>
    <col min="1" max="1" width="10.6363636363636" style="2" customWidth="1"/>
    <col min="2" max="2" width="27.9181818181818" style="2" customWidth="1"/>
    <col min="3" max="3" width="22.8454545454545" style="2" customWidth="1"/>
    <col min="4" max="4" width="23.5" style="2" customWidth="1"/>
    <col min="5" max="5" width="78.5636363636364" style="2" customWidth="1"/>
    <col min="6" max="10" width="10.6363636363636" style="3" customWidth="1"/>
    <col min="11" max="34" width="9" style="2" hidden="1" customWidth="1"/>
    <col min="35" max="16384" width="9" style="2"/>
  </cols>
  <sheetData>
    <row r="1" ht="25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9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16.5" spans="1:10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8" t="s">
        <v>7</v>
      </c>
      <c r="G3" s="9" t="s">
        <v>8</v>
      </c>
      <c r="H3" s="8" t="s">
        <v>9</v>
      </c>
      <c r="I3" s="8"/>
      <c r="J3" s="8" t="s">
        <v>10</v>
      </c>
    </row>
    <row r="4" s="1" customFormat="1" ht="16.5" spans="1:10">
      <c r="A4" s="6"/>
      <c r="B4" s="6"/>
      <c r="C4" s="6"/>
      <c r="D4" s="10"/>
      <c r="E4" s="10"/>
      <c r="F4" s="8"/>
      <c r="G4" s="9"/>
      <c r="H4" s="8" t="s">
        <v>11</v>
      </c>
      <c r="I4" s="8" t="s">
        <v>12</v>
      </c>
      <c r="J4" s="8"/>
    </row>
    <row r="5" s="1" customFormat="1" ht="16.5" spans="1:10">
      <c r="A5" s="11">
        <v>1</v>
      </c>
      <c r="B5" s="12" t="s">
        <v>13</v>
      </c>
      <c r="C5" s="11"/>
      <c r="D5" s="11"/>
      <c r="E5" s="11"/>
      <c r="F5" s="13"/>
      <c r="G5" s="14"/>
      <c r="H5" s="13"/>
      <c r="I5" s="13"/>
      <c r="J5" s="13"/>
    </row>
    <row r="6" s="1" customFormat="1" ht="16.5" spans="1:10">
      <c r="A6" s="11">
        <v>1.1</v>
      </c>
      <c r="B6" s="11" t="s">
        <v>14</v>
      </c>
      <c r="C6" s="11"/>
      <c r="D6" s="11"/>
      <c r="E6" s="11"/>
      <c r="F6" s="13"/>
      <c r="G6" s="14"/>
      <c r="H6" s="13"/>
      <c r="I6" s="13"/>
      <c r="J6" s="13"/>
    </row>
    <row r="7" s="1" customFormat="1" ht="280.5" spans="1:10">
      <c r="A7" s="6" t="s">
        <v>15</v>
      </c>
      <c r="B7" s="6" t="s">
        <v>16</v>
      </c>
      <c r="C7" s="8" t="s">
        <v>17</v>
      </c>
      <c r="D7" s="6" t="s">
        <v>18</v>
      </c>
      <c r="E7" s="15" t="s">
        <v>19</v>
      </c>
      <c r="F7" s="8" t="s">
        <v>20</v>
      </c>
      <c r="G7" s="14">
        <v>1</v>
      </c>
      <c r="H7" s="16"/>
      <c r="I7" s="26"/>
      <c r="J7" s="8" t="s">
        <v>21</v>
      </c>
    </row>
    <row r="8" s="1" customFormat="1" ht="312" customHeight="1" spans="1:10">
      <c r="A8" s="6" t="s">
        <v>22</v>
      </c>
      <c r="B8" s="6" t="s">
        <v>23</v>
      </c>
      <c r="C8" s="8" t="s">
        <v>17</v>
      </c>
      <c r="D8" s="6" t="s">
        <v>18</v>
      </c>
      <c r="E8" s="15" t="s">
        <v>19</v>
      </c>
      <c r="F8" s="8" t="s">
        <v>20</v>
      </c>
      <c r="G8" s="14">
        <v>1</v>
      </c>
      <c r="H8" s="16"/>
      <c r="I8" s="26"/>
      <c r="J8" s="8" t="s">
        <v>21</v>
      </c>
    </row>
    <row r="9" s="1" customFormat="1" ht="280.5" spans="1:10">
      <c r="A9" s="6" t="s">
        <v>24</v>
      </c>
      <c r="B9" s="6" t="s">
        <v>25</v>
      </c>
      <c r="C9" s="8" t="s">
        <v>17</v>
      </c>
      <c r="D9" s="6" t="s">
        <v>18</v>
      </c>
      <c r="E9" s="15" t="s">
        <v>19</v>
      </c>
      <c r="F9" s="8" t="s">
        <v>20</v>
      </c>
      <c r="G9" s="14">
        <v>1</v>
      </c>
      <c r="H9" s="16"/>
      <c r="I9" s="26"/>
      <c r="J9" s="8" t="s">
        <v>21</v>
      </c>
    </row>
    <row r="10" s="1" customFormat="1" ht="16.5" spans="1:10">
      <c r="A10" s="11" t="s">
        <v>26</v>
      </c>
      <c r="B10" s="17" t="s">
        <v>27</v>
      </c>
      <c r="C10" s="18"/>
      <c r="D10" s="18"/>
      <c r="E10" s="18"/>
      <c r="F10" s="13"/>
      <c r="G10" s="14"/>
      <c r="H10" s="13"/>
      <c r="I10" s="13"/>
      <c r="J10" s="13"/>
    </row>
    <row r="11" s="1" customFormat="1" ht="82.5" spans="1:10">
      <c r="A11" s="6" t="s">
        <v>28</v>
      </c>
      <c r="B11" s="19" t="s">
        <v>29</v>
      </c>
      <c r="C11" s="6" t="s">
        <v>30</v>
      </c>
      <c r="D11" s="6" t="s">
        <v>31</v>
      </c>
      <c r="E11" s="15" t="s">
        <v>32</v>
      </c>
      <c r="F11" s="20" t="s">
        <v>33</v>
      </c>
      <c r="G11" s="21">
        <f>3*12.5</f>
        <v>37.5</v>
      </c>
      <c r="H11" s="22"/>
      <c r="I11" s="22"/>
      <c r="J11" s="8" t="s">
        <v>21</v>
      </c>
    </row>
    <row r="12" s="1" customFormat="1" ht="132" spans="1:10">
      <c r="A12" s="6" t="s">
        <v>34</v>
      </c>
      <c r="B12" s="19" t="s">
        <v>35</v>
      </c>
      <c r="C12" s="6" t="s">
        <v>36</v>
      </c>
      <c r="D12" s="6" t="s">
        <v>37</v>
      </c>
      <c r="E12" s="15" t="s">
        <v>38</v>
      </c>
      <c r="F12" s="20" t="s">
        <v>33</v>
      </c>
      <c r="G12" s="21">
        <f>3*3</f>
        <v>9</v>
      </c>
      <c r="H12" s="22"/>
      <c r="I12" s="22"/>
      <c r="J12" s="8" t="s">
        <v>21</v>
      </c>
    </row>
    <row r="13" s="1" customFormat="1" ht="82.5" spans="1:10">
      <c r="A13" s="6" t="s">
        <v>39</v>
      </c>
      <c r="B13" s="19" t="s">
        <v>40</v>
      </c>
      <c r="C13" s="6" t="s">
        <v>41</v>
      </c>
      <c r="D13" s="6" t="s">
        <v>42</v>
      </c>
      <c r="E13" s="15" t="s">
        <v>43</v>
      </c>
      <c r="F13" s="20" t="s">
        <v>33</v>
      </c>
      <c r="G13" s="21">
        <v>2</v>
      </c>
      <c r="H13" s="22"/>
      <c r="I13" s="22"/>
      <c r="J13" s="8" t="s">
        <v>21</v>
      </c>
    </row>
    <row r="14" s="1" customFormat="1" ht="132" spans="1:10">
      <c r="A14" s="6" t="s">
        <v>44</v>
      </c>
      <c r="B14" s="19" t="s">
        <v>45</v>
      </c>
      <c r="C14" s="6" t="s">
        <v>17</v>
      </c>
      <c r="D14" s="6" t="s">
        <v>46</v>
      </c>
      <c r="E14" s="15" t="s">
        <v>38</v>
      </c>
      <c r="F14" s="20" t="s">
        <v>47</v>
      </c>
      <c r="G14" s="21">
        <v>1</v>
      </c>
      <c r="H14" s="22"/>
      <c r="I14" s="22"/>
      <c r="J14" s="8" t="s">
        <v>21</v>
      </c>
    </row>
    <row r="15" s="1" customFormat="1" ht="82.5" spans="1:10">
      <c r="A15" s="6" t="s">
        <v>48</v>
      </c>
      <c r="B15" s="19" t="s">
        <v>49</v>
      </c>
      <c r="C15" s="6" t="s">
        <v>50</v>
      </c>
      <c r="D15" s="6" t="s">
        <v>51</v>
      </c>
      <c r="E15" s="15" t="s">
        <v>52</v>
      </c>
      <c r="F15" s="20" t="s">
        <v>47</v>
      </c>
      <c r="G15" s="21">
        <v>5</v>
      </c>
      <c r="H15" s="22"/>
      <c r="I15" s="22"/>
      <c r="J15" s="8" t="s">
        <v>21</v>
      </c>
    </row>
    <row r="16" s="1" customFormat="1" ht="99" spans="1:10">
      <c r="A16" s="6" t="s">
        <v>53</v>
      </c>
      <c r="B16" s="19" t="s">
        <v>54</v>
      </c>
      <c r="C16" s="6" t="s">
        <v>55</v>
      </c>
      <c r="D16" s="6" t="s">
        <v>56</v>
      </c>
      <c r="E16" s="15" t="s">
        <v>57</v>
      </c>
      <c r="F16" s="20" t="s">
        <v>58</v>
      </c>
      <c r="G16" s="21">
        <f>302.38/2</f>
        <v>151.19</v>
      </c>
      <c r="H16" s="22"/>
      <c r="I16" s="22"/>
      <c r="J16" s="8" t="s">
        <v>21</v>
      </c>
    </row>
    <row r="17" s="1" customFormat="1" ht="82.5" spans="1:10">
      <c r="A17" s="6" t="s">
        <v>59</v>
      </c>
      <c r="B17" s="19" t="s">
        <v>60</v>
      </c>
      <c r="C17" s="6" t="s">
        <v>61</v>
      </c>
      <c r="D17" s="6" t="s">
        <v>51</v>
      </c>
      <c r="E17" s="15" t="s">
        <v>62</v>
      </c>
      <c r="F17" s="20" t="s">
        <v>47</v>
      </c>
      <c r="G17" s="21">
        <v>1</v>
      </c>
      <c r="H17" s="22"/>
      <c r="I17" s="22"/>
      <c r="J17" s="8" t="s">
        <v>21</v>
      </c>
    </row>
    <row r="18" s="1" customFormat="1" ht="82.5" spans="1:10">
      <c r="A18" s="6" t="s">
        <v>63</v>
      </c>
      <c r="B18" s="19" t="s">
        <v>64</v>
      </c>
      <c r="C18" s="6" t="s">
        <v>41</v>
      </c>
      <c r="D18" s="6" t="s">
        <v>56</v>
      </c>
      <c r="E18" s="15" t="s">
        <v>65</v>
      </c>
      <c r="F18" s="20" t="s">
        <v>58</v>
      </c>
      <c r="G18" s="21">
        <v>14.49</v>
      </c>
      <c r="H18" s="22"/>
      <c r="I18" s="22"/>
      <c r="J18" s="8" t="s">
        <v>21</v>
      </c>
    </row>
    <row r="19" s="1" customFormat="1" ht="82.5" spans="1:10">
      <c r="A19" s="6" t="s">
        <v>66</v>
      </c>
      <c r="B19" s="19" t="s">
        <v>67</v>
      </c>
      <c r="C19" s="6" t="s">
        <v>68</v>
      </c>
      <c r="D19" s="6" t="s">
        <v>69</v>
      </c>
      <c r="E19" s="15" t="s">
        <v>70</v>
      </c>
      <c r="F19" s="20" t="s">
        <v>33</v>
      </c>
      <c r="G19" s="21">
        <v>6.34</v>
      </c>
      <c r="H19" s="22"/>
      <c r="I19" s="22"/>
      <c r="J19" s="8" t="s">
        <v>21</v>
      </c>
    </row>
    <row r="20" s="1" customFormat="1" ht="99" spans="1:11">
      <c r="A20" s="6" t="s">
        <v>71</v>
      </c>
      <c r="B20" s="15" t="s">
        <v>72</v>
      </c>
      <c r="C20" s="15" t="s">
        <v>73</v>
      </c>
      <c r="D20" s="15" t="s">
        <v>74</v>
      </c>
      <c r="E20" s="15" t="s">
        <v>75</v>
      </c>
      <c r="F20" s="20" t="s">
        <v>58</v>
      </c>
      <c r="G20" s="23">
        <v>3</v>
      </c>
      <c r="H20" s="20"/>
      <c r="I20" s="20"/>
      <c r="J20" s="8" t="s">
        <v>21</v>
      </c>
      <c r="K20" s="1" t="s">
        <v>76</v>
      </c>
    </row>
    <row r="21" s="1" customFormat="1" ht="82.5" spans="1:10">
      <c r="A21" s="6" t="s">
        <v>77</v>
      </c>
      <c r="B21" s="15" t="s">
        <v>78</v>
      </c>
      <c r="C21" s="15" t="s">
        <v>79</v>
      </c>
      <c r="D21" s="15" t="s">
        <v>80</v>
      </c>
      <c r="E21" s="15" t="s">
        <v>81</v>
      </c>
      <c r="F21" s="20" t="s">
        <v>33</v>
      </c>
      <c r="G21" s="21">
        <f>120/2</f>
        <v>60</v>
      </c>
      <c r="H21" s="20"/>
      <c r="I21" s="20"/>
      <c r="J21" s="8" t="s">
        <v>21</v>
      </c>
    </row>
    <row r="22" s="1" customFormat="1" ht="66" spans="1:10">
      <c r="A22" s="6" t="s">
        <v>82</v>
      </c>
      <c r="B22" s="15" t="s">
        <v>83</v>
      </c>
      <c r="C22" s="6" t="s">
        <v>17</v>
      </c>
      <c r="D22" s="6" t="s">
        <v>84</v>
      </c>
      <c r="E22" s="15" t="s">
        <v>85</v>
      </c>
      <c r="F22" s="20" t="s">
        <v>86</v>
      </c>
      <c r="G22" s="21">
        <v>1</v>
      </c>
      <c r="H22" s="20" t="s">
        <v>87</v>
      </c>
      <c r="I22" s="20" t="s">
        <v>87</v>
      </c>
      <c r="J22" s="8" t="s">
        <v>21</v>
      </c>
    </row>
    <row r="23" s="1" customFormat="1" ht="171" customHeight="1" spans="1:10">
      <c r="A23" s="11">
        <v>1.2</v>
      </c>
      <c r="B23" s="15" t="s">
        <v>88</v>
      </c>
      <c r="C23" s="6" t="s">
        <v>17</v>
      </c>
      <c r="D23" s="6" t="s">
        <v>89</v>
      </c>
      <c r="E23" s="15" t="s">
        <v>90</v>
      </c>
      <c r="F23" s="24" t="s">
        <v>20</v>
      </c>
      <c r="G23" s="21">
        <v>1</v>
      </c>
      <c r="H23" s="25"/>
      <c r="I23" s="25"/>
      <c r="J23" s="8" t="s">
        <v>21</v>
      </c>
    </row>
    <row r="24" s="1" customFormat="1" ht="99" spans="1:10">
      <c r="A24" s="11">
        <v>1.3</v>
      </c>
      <c r="B24" s="6" t="s">
        <v>91</v>
      </c>
      <c r="C24" s="8" t="s">
        <v>17</v>
      </c>
      <c r="D24" s="6" t="s">
        <v>84</v>
      </c>
      <c r="E24" s="15" t="s">
        <v>92</v>
      </c>
      <c r="F24" s="8" t="s">
        <v>20</v>
      </c>
      <c r="G24" s="14">
        <v>1</v>
      </c>
      <c r="H24" s="16"/>
      <c r="I24" s="26"/>
      <c r="J24" s="8" t="s">
        <v>21</v>
      </c>
    </row>
  </sheetData>
  <mergeCells count="12">
    <mergeCell ref="A1:J1"/>
    <mergeCell ref="A2:J2"/>
    <mergeCell ref="H3:I3"/>
    <mergeCell ref="B10:C10"/>
    <mergeCell ref="A3:A4"/>
    <mergeCell ref="B3:B4"/>
    <mergeCell ref="C3:C4"/>
    <mergeCell ref="D3:D4"/>
    <mergeCell ref="E3:E4"/>
    <mergeCell ref="F3:F4"/>
    <mergeCell ref="G3:G4"/>
    <mergeCell ref="J3:J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6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加庄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天涯1416970494</cp:lastModifiedBy>
  <dcterms:created xsi:type="dcterms:W3CDTF">2016-08-25T07:22:00Z</dcterms:created>
  <cp:lastPrinted>2022-02-17T04:17:00Z</cp:lastPrinted>
  <dcterms:modified xsi:type="dcterms:W3CDTF">2022-03-31T14:44:31Z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4D1ADC07A492458EA9D5A8B405562E07</vt:lpwstr>
  </property>
  <property fmtid="{D5CDD505-2E9C-101B-9397-08002B2CF9AE}" pid="3" name="KSOProductBuildVer">
    <vt:lpwstr>2052-11.1.0.11365</vt:lpwstr>
  </property>
</Properties>
</file>