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姬堂" sheetId="6" r:id="rId1"/>
  </sheets>
  <calcPr calcId="144525"/>
</workbook>
</file>

<file path=xl/sharedStrings.xml><?xml version="1.0" encoding="utf-8"?>
<sst xmlns="http://schemas.openxmlformats.org/spreadsheetml/2006/main" count="222" uniqueCount="90">
  <si>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</si>
  <si>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</si>
  <si>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</si>
  <si>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</si>
  <si>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</si>
  <si>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</si>
  <si>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</si>
  <si>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</si>
  <si>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</si>
  <si>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</si>
  <si>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</si>
  <si>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</si>
  <si>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</si>
  <si>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姬堂站</t>
  </si>
  <si>
    <t>   1.1   </t>
  </si>
  <si>
    <t>站厅层及站台层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</si>
  <si>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</si>
  <si>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</si>
  <si>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</si>
  <si>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</si>
  <si>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</si>
  <si>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</si>
  <si>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</si>
  <si>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1.1.2</t>
  </si>
  <si>
    <t>灯具铝型材方通吊顶200*100*2.5mm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</si>
  <si>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</si>
  <si>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</si>
  <si>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</si>
  <si>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</si>
  <si>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1.1.4</t>
  </si>
  <si>
    <t>100*100*2.0mm圆管铝型材（含内接头）</t>
  </si>
  <si>
    <t>100*100*2.0mm圆管铝型材（含内接头）,项目特征见设计图。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</si>
  <si>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</si>
  <si>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</si>
  <si>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</si>
  <si>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</si>
  <si>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</si>
  <si>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</si>
  <si>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</si>
  <si>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</si>
  <si>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</si>
  <si>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</si>
  <si>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</si>
  <si>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1.1.8</t>
  </si>
  <si>
    <t>楼扶梯口铝板封板（含梁柱包板及侧墙铝板、楼、扶梯上部铝板斜面吊顶）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</si>
  <si>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</si>
  <si>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</si>
  <si>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</si>
  <si>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</si>
  <si>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</si>
  <si>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</si>
  <si>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</si>
  <si>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</si>
  <si>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</si>
  <si>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</si>
  <si>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</si>
  <si>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</si>
  <si>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</si>
  <si>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</si>
  <si>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</si>
  <si>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</si>
  <si>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</si>
  <si>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1.2</t>
  </si>
  <si>
    <t>姬堂站通道及出入口</t>
  </si>
  <si>
    <t>1.2.1</t>
  </si>
  <si>
    <t>A通道及出入口</t>
  </si>
  <si>
    <t>1.2.1.1</t>
  </si>
  <si>
    <t>单价包干</t>
  </si>
  <si>
    <t>1.2.1.2</t>
  </si>
  <si>
    <t>1.2.1.3</t>
  </si>
  <si>
    <t>白色包梁及收口铝单板造型吊顶(3.0mm)</t>
  </si>
  <si>
    <t>1.2.1.4</t>
  </si>
  <si>
    <t>1.2.2</t>
  </si>
  <si>
    <t>B通道及出入口</t>
  </si>
  <si>
    <t>1.2.2.1</t>
  </si>
  <si>
    <t>1.2.2.2</t>
  </si>
  <si>
    <t>1.2.2.3</t>
  </si>
  <si>
    <t>1.2.2.4</t>
  </si>
  <si>
    <t>1.2.3</t>
  </si>
  <si>
    <t>E通道及出入口</t>
  </si>
  <si>
    <t>1.2.3.1</t>
  </si>
  <si>
    <t>1.2.3.2</t>
  </si>
  <si>
    <t>1.2.3.3</t>
  </si>
  <si>
    <t>1.2.3.4</t>
  </si>
  <si>
    <t>1.2.4</t>
  </si>
  <si>
    <t>D通道及出入口</t>
  </si>
  <si>
    <t>1.2.4.1</t>
  </si>
  <si>
    <t>1.2.4.2</t>
  </si>
  <si>
    <t>1.2.4.3</t>
  </si>
  <si>
    <t>1.2.4.4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</si>
</sst>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20"/>
      <name val="微软雅黑"/>
      <charset val="134"/>
    </font>
    <font>
      <sz val="15"/>
      <name val="微软雅黑"/>
      <charset val="134"/>
    </font>
    <font>
      <sz val="12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b/>
      <sz val="12"/>
      <name val="微软雅黑"/>
      <charset val="134"/>
    </font>
    <font>
      <sz val="12"/>
      <color rgb="FF000000"/>
      <name val="宋体"/>
      <charset val="134"/>
    </font>
    <font>
      <sz val="11"/>
      <name val="微软雅黑"/>
      <charset val="134"/>
    </font>
    <font>
      <sz val="1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0">
    <xf numFmtId="0" fontId="0" fillId="0" borderId="0" applyNumberFormat="0" applyFill="0">
      <alignment vertical="center"/>
    </xf>
    <xf numFmtId="42" fontId="2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6" borderId="8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11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 applyNumberFormat="0" applyFill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 applyNumberFormat="0" applyFill="0">
      <alignment vertical="center"/>
    </xf>
    <xf numFmtId="0" fontId="23" fillId="0" borderId="10" applyNumberFormat="0" applyFill="0" applyAlignment="0" applyProtection="0">
      <alignment vertical="center"/>
    </xf>
    <xf numFmtId="0" fontId="0" fillId="0" borderId="0" applyNumberFormat="0" applyFill="0"/>
    <xf numFmtId="0" fontId="28" fillId="0" borderId="1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0" fillId="0" borderId="0" applyNumberFormat="0" applyFill="0">
      <alignment vertical="center"/>
    </xf>
    <xf numFmtId="0" fontId="14" fillId="22" borderId="0" applyNumberFormat="0" applyBorder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0" fillId="0" borderId="0" applyNumberFormat="0" applyFill="0">
      <alignment vertical="center"/>
    </xf>
    <xf numFmtId="0" fontId="30" fillId="7" borderId="8" applyNumberFormat="0" applyAlignment="0" applyProtection="0">
      <alignment vertical="center"/>
    </xf>
    <xf numFmtId="0" fontId="32" fillId="27" borderId="14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 applyNumberFormat="0" applyFill="0">
      <alignment vertical="center"/>
    </xf>
    <xf numFmtId="0" fontId="14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0" borderId="0" applyNumberFormat="0" applyFill="0">
      <alignment vertical="center"/>
    </xf>
    <xf numFmtId="0" fontId="0" fillId="0" borderId="0" applyNumberFormat="0" applyFill="0">
      <alignment vertical="center"/>
    </xf>
    <xf numFmtId="0" fontId="0" fillId="0" borderId="0" applyNumberFormat="0" applyFill="0">
      <alignment vertical="center"/>
    </xf>
    <xf numFmtId="0" fontId="0" fillId="0" borderId="0" applyNumberFormat="0" applyFill="0">
      <alignment vertical="center"/>
    </xf>
    <xf numFmtId="0" fontId="0" fillId="0" borderId="0" applyNumberFormat="0" applyFill="0">
      <alignment vertical="center"/>
    </xf>
  </cellStyleXfs>
  <cellXfs count="45"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22" applyFont="1" applyFill="1" applyBorder="1" applyAlignment="1">
      <alignment horizontal="left"/>
    </xf>
    <xf numFmtId="0" fontId="6" fillId="0" borderId="2" xfId="22" applyFont="1" applyFill="1" applyBorder="1" applyAlignment="1">
      <alignment horizontal="left"/>
    </xf>
    <xf numFmtId="0" fontId="7" fillId="0" borderId="3" xfId="22" applyFont="1" applyFill="1" applyBorder="1" applyAlignment="1">
      <alignment horizontal="center" vertical="center" wrapText="1"/>
    </xf>
    <xf numFmtId="176" fontId="8" fillId="0" borderId="3" xfId="22" applyNumberFormat="1" applyFont="1" applyFill="1" applyBorder="1" applyAlignment="1">
      <alignment horizontal="center" vertical="center"/>
    </xf>
    <xf numFmtId="0" fontId="7" fillId="0" borderId="1" xfId="22" applyFont="1" applyFill="1" applyBorder="1" applyAlignment="1">
      <alignment horizontal="center" vertical="center" wrapText="1"/>
    </xf>
    <xf numFmtId="0" fontId="7" fillId="0" borderId="4" xfId="22" applyFont="1" applyFill="1" applyBorder="1" applyAlignment="1">
      <alignment horizontal="center" vertical="center" wrapText="1"/>
    </xf>
    <xf numFmtId="176" fontId="8" fillId="0" borderId="4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horizontal="center" vertical="center" wrapText="1"/>
    </xf>
    <xf numFmtId="0" fontId="7" fillId="0" borderId="5" xfId="22" applyFont="1" applyFill="1" applyBorder="1" applyAlignment="1">
      <alignment horizontal="center" vertical="center"/>
    </xf>
    <xf numFmtId="0" fontId="9" fillId="0" borderId="5" xfId="22" applyFont="1" applyFill="1" applyBorder="1" applyAlignment="1">
      <alignment horizontal="justify" vertical="center" wrapText="1"/>
    </xf>
    <xf numFmtId="0" fontId="10" fillId="0" borderId="5" xfId="22" applyFont="1" applyFill="1" applyBorder="1" applyAlignment="1">
      <alignment horizontal="justify" vertical="center" wrapText="1"/>
    </xf>
    <xf numFmtId="0" fontId="10" fillId="0" borderId="5" xfId="22" applyFont="1" applyFill="1" applyBorder="1" applyAlignment="1">
      <alignment horizontal="center" vertical="center" wrapText="1"/>
    </xf>
    <xf numFmtId="176" fontId="9" fillId="0" borderId="5" xfId="22" applyNumberFormat="1" applyFont="1" applyFill="1" applyBorder="1" applyAlignment="1">
      <alignment horizontal="justify" vertical="center" wrapText="1"/>
    </xf>
    <xf numFmtId="0" fontId="10" fillId="0" borderId="5" xfId="22" applyFont="1" applyFill="1" applyBorder="1" applyAlignment="1">
      <alignment vertical="center" wrapText="1"/>
    </xf>
    <xf numFmtId="31" fontId="7" fillId="0" borderId="5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8" fillId="0" borderId="5" xfId="2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45" applyFont="1" applyFill="1" applyBorder="1" applyAlignment="1">
      <alignment horizontal="center" vertical="center" wrapText="1"/>
    </xf>
    <xf numFmtId="176" fontId="8" fillId="0" borderId="5" xfId="45" applyNumberFormat="1" applyFont="1" applyFill="1" applyBorder="1" applyAlignment="1">
      <alignment horizontal="center" vertical="center" wrapText="1"/>
    </xf>
    <xf numFmtId="176" fontId="8" fillId="0" borderId="5" xfId="45" applyNumberFormat="1" applyFont="1" applyFill="1" applyBorder="1" applyAlignment="1">
      <alignment horizontal="center" vertical="center" wrapText="1"/>
    </xf>
    <xf numFmtId="0" fontId="7" fillId="0" borderId="5" xfId="22" applyFont="1" applyFill="1" applyBorder="1" applyAlignment="1">
      <alignment horizontal="left" vertical="center" wrapText="1"/>
    </xf>
    <xf numFmtId="49" fontId="7" fillId="0" borderId="5" xfId="22" applyNumberFormat="1" applyFont="1" applyFill="1" applyBorder="1" applyAlignment="1">
      <alignment horizontal="center" vertical="center"/>
    </xf>
    <xf numFmtId="49" fontId="8" fillId="0" borderId="5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horizontal="justify" vertical="center" wrapText="1"/>
    </xf>
    <xf numFmtId="31" fontId="8" fillId="0" borderId="5" xfId="22" applyNumberFormat="1" applyFont="1" applyFill="1" applyBorder="1" applyAlignment="1">
      <alignment horizontal="center" vertical="center"/>
    </xf>
    <xf numFmtId="176" fontId="8" fillId="0" borderId="5" xfId="22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176" fontId="13" fillId="0" borderId="0" xfId="0" applyNumberFormat="1" applyFont="1" applyFill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22" applyFont="1" applyFill="1" applyBorder="1" applyAlignment="1">
      <alignment horizontal="left"/>
    </xf>
    <xf numFmtId="0" fontId="7" fillId="0" borderId="6" xfId="22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0,0_x000d__x000a_NA_x000d__x000a_ 34" xfId="20"/>
    <cellStyle name="标题 1" xfId="21" builtinId="16"/>
    <cellStyle name="0,0_x000d__x000a_NA_x000d__x000a_" xfId="22"/>
    <cellStyle name="标题 2" xfId="23" builtinId="17"/>
    <cellStyle name="60% - 强调文字颜色 1" xfId="24" builtinId="32"/>
    <cellStyle name="标题 3" xfId="25" builtinId="18"/>
    <cellStyle name="0,0_x000d__x000a_NA_x000d__x000a_ 44" xfId="26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0,0_x005f_x000d__x000a_NA_x005f_x000d__x000a_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_x000a_NA_x000d__x000a_ 2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44"/>
  <sheetViews>
    <sheetView tabSelected="1" view="pageBreakPreview" zoomScale="70" zoomScaleNormal="70" workbookViewId="0">
      <selection activeCell="D7" sqref="D7"/>
    </sheetView>
  </sheetViews>
  <sheetFormatPr defaultColWidth="9" defaultRowHeight="14"/>
  <cols>
    <col min="1" max="1" width="10.6272727272727" style="3" customWidth="1"/>
    <col min="2" max="3" width="30.6272727272727" style="4" customWidth="1"/>
    <col min="4" max="4" width="30.6272727272727" style="3" customWidth="1"/>
    <col min="5" max="5" width="50.6272727272727" style="4" customWidth="1"/>
    <col min="6" max="6" width="10.6272727272727" style="4" customWidth="1"/>
    <col min="7" max="7" width="10.6272727272727" style="5" customWidth="1"/>
    <col min="8" max="9" width="10.6272727272727" style="4" customWidth="1"/>
    <col min="10" max="10" width="10.6272727272727" style="3" customWidth="1"/>
    <col min="11" max="16384" width="9" style="4"/>
  </cols>
  <sheetData>
    <row r="1" ht="27.5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41"/>
      <c r="K1" s="39"/>
      <c r="L1" s="39"/>
      <c r="M1" s="39"/>
    </row>
    <row r="2" ht="20.5" spans="1:13">
      <c r="A2" s="8" t="s">
        <v>1</v>
      </c>
      <c r="B2" s="9"/>
      <c r="C2" s="9"/>
      <c r="D2" s="9"/>
      <c r="E2" s="9"/>
      <c r="F2" s="9"/>
      <c r="G2" s="9"/>
      <c r="H2" s="9"/>
      <c r="I2" s="9"/>
      <c r="J2" s="42"/>
      <c r="K2" s="39"/>
      <c r="L2" s="39"/>
      <c r="M2" s="39"/>
    </row>
    <row r="3" s="1" customFormat="1" ht="16.5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2" t="s">
        <v>9</v>
      </c>
      <c r="I3" s="43"/>
      <c r="J3" s="10" t="s">
        <v>10</v>
      </c>
      <c r="K3" s="44"/>
      <c r="L3" s="44"/>
      <c r="M3" s="44"/>
    </row>
    <row r="4" s="1" customFormat="1" ht="16.5" spans="1:13">
      <c r="A4" s="13"/>
      <c r="B4" s="13"/>
      <c r="C4" s="13"/>
      <c r="D4" s="13"/>
      <c r="E4" s="13"/>
      <c r="F4" s="13"/>
      <c r="G4" s="14"/>
      <c r="H4" s="15" t="s">
        <v>11</v>
      </c>
      <c r="I4" s="15" t="s">
        <v>12</v>
      </c>
      <c r="J4" s="13"/>
      <c r="K4" s="44"/>
      <c r="L4" s="44"/>
      <c r="M4" s="44"/>
    </row>
    <row r="5" s="1" customFormat="1" ht="16.5" spans="1:13">
      <c r="A5" s="16">
        <v>1</v>
      </c>
      <c r="B5" s="17" t="s">
        <v>13</v>
      </c>
      <c r="C5" s="18"/>
      <c r="D5" s="19"/>
      <c r="E5" s="18"/>
      <c r="F5" s="18"/>
      <c r="G5" s="20"/>
      <c r="H5" s="18"/>
      <c r="I5" s="18"/>
      <c r="J5" s="19"/>
      <c r="K5" s="44"/>
      <c r="L5" s="44"/>
      <c r="M5" s="44"/>
    </row>
    <row r="6" s="1" customFormat="1" ht="16.5" spans="1:13">
      <c r="A6" s="16" t="s">
        <v>14</v>
      </c>
      <c r="B6" s="21" t="s">
        <v>15</v>
      </c>
      <c r="C6" s="18"/>
      <c r="D6" s="19"/>
      <c r="E6" s="18"/>
      <c r="F6" s="18"/>
      <c r="G6" s="20"/>
      <c r="H6" s="18"/>
      <c r="I6" s="18"/>
      <c r="J6" s="19"/>
      <c r="K6" s="44"/>
      <c r="L6" s="44"/>
      <c r="M6" s="44"/>
    </row>
    <row r="7" s="1" customFormat="1" ht="174" customHeight="1" spans="1:10">
      <c r="A7" s="22" t="s">
        <v>16</v>
      </c>
      <c r="B7" s="23" t="s">
        <v>17</v>
      </c>
      <c r="C7" s="24" t="s">
        <v>18</v>
      </c>
      <c r="D7" s="25" t="s">
        <v>19</v>
      </c>
      <c r="E7" s="24" t="s">
        <v>20</v>
      </c>
      <c r="F7" s="15" t="s">
        <v>21</v>
      </c>
      <c r="G7" s="26">
        <v>710.6</v>
      </c>
      <c r="H7" s="15"/>
      <c r="I7" s="16"/>
      <c r="J7" s="15" t="s">
        <v>22</v>
      </c>
    </row>
    <row r="8" s="1" customFormat="1" ht="174" customHeight="1" spans="1:12">
      <c r="A8" s="22" t="s">
        <v>23</v>
      </c>
      <c r="B8" s="27" t="s">
        <v>24</v>
      </c>
      <c r="C8" s="24" t="s">
        <v>18</v>
      </c>
      <c r="D8" s="28" t="s">
        <v>19</v>
      </c>
      <c r="E8" s="24" t="s">
        <v>20</v>
      </c>
      <c r="F8" s="28" t="s">
        <v>21</v>
      </c>
      <c r="G8" s="29">
        <v>550.2</v>
      </c>
      <c r="H8" s="16"/>
      <c r="I8" s="28"/>
      <c r="J8" s="28" t="s">
        <v>22</v>
      </c>
      <c r="K8" s="44"/>
      <c r="L8" s="44"/>
    </row>
    <row r="9" s="1" customFormat="1" ht="174" customHeight="1" spans="1:12">
      <c r="A9" s="22" t="s">
        <v>25</v>
      </c>
      <c r="B9" s="27" t="s">
        <v>26</v>
      </c>
      <c r="C9" s="25" t="s">
        <v>27</v>
      </c>
      <c r="D9" s="25" t="s">
        <v>28</v>
      </c>
      <c r="E9" s="24" t="s">
        <v>20</v>
      </c>
      <c r="F9" s="28" t="s">
        <v>21</v>
      </c>
      <c r="G9" s="26">
        <v>341.4</v>
      </c>
      <c r="H9" s="16"/>
      <c r="I9" s="16"/>
      <c r="J9" s="28" t="s">
        <v>22</v>
      </c>
      <c r="K9" s="44"/>
      <c r="L9" s="44"/>
    </row>
    <row r="10" s="1" customFormat="1" ht="174" customHeight="1" spans="1:12">
      <c r="A10" s="22" t="s">
        <v>29</v>
      </c>
      <c r="B10" s="27" t="s">
        <v>30</v>
      </c>
      <c r="C10" s="25" t="s">
        <v>31</v>
      </c>
      <c r="D10" s="25" t="s">
        <v>19</v>
      </c>
      <c r="E10" s="24" t="s">
        <v>20</v>
      </c>
      <c r="F10" s="28" t="s">
        <v>21</v>
      </c>
      <c r="G10" s="30">
        <f>11076.87*0.85</f>
        <v>9415.3395</v>
      </c>
      <c r="H10" s="16"/>
      <c r="I10" s="28"/>
      <c r="J10" s="28" t="s">
        <v>22</v>
      </c>
      <c r="K10" s="44"/>
      <c r="L10" s="44"/>
    </row>
    <row r="11" s="1" customFormat="1" ht="174" customHeight="1" spans="1:12">
      <c r="A11" s="22" t="s">
        <v>32</v>
      </c>
      <c r="B11" s="27" t="s">
        <v>33</v>
      </c>
      <c r="C11" s="25" t="s">
        <v>34</v>
      </c>
      <c r="D11" s="25" t="s">
        <v>35</v>
      </c>
      <c r="E11" s="24" t="s">
        <v>20</v>
      </c>
      <c r="F11" s="25" t="s">
        <v>36</v>
      </c>
      <c r="G11" s="29">
        <v>264.6</v>
      </c>
      <c r="H11" s="16"/>
      <c r="I11" s="28"/>
      <c r="J11" s="28" t="s">
        <v>22</v>
      </c>
      <c r="K11" s="44"/>
      <c r="L11" s="44"/>
    </row>
    <row r="12" s="1" customFormat="1" ht="174" customHeight="1" spans="1:12">
      <c r="A12" s="22" t="s">
        <v>37</v>
      </c>
      <c r="B12" s="27" t="s">
        <v>38</v>
      </c>
      <c r="C12" s="25" t="s">
        <v>34</v>
      </c>
      <c r="D12" s="25" t="s">
        <v>39</v>
      </c>
      <c r="E12" s="24" t="s">
        <v>20</v>
      </c>
      <c r="F12" s="25" t="s">
        <v>21</v>
      </c>
      <c r="G12" s="29">
        <v>678.3</v>
      </c>
      <c r="H12" s="16"/>
      <c r="I12" s="28"/>
      <c r="J12" s="28" t="s">
        <v>22</v>
      </c>
      <c r="K12" s="44"/>
      <c r="L12" s="44"/>
    </row>
    <row r="13" s="1" customFormat="1" ht="174" customHeight="1" spans="1:12">
      <c r="A13" s="22" t="s">
        <v>40</v>
      </c>
      <c r="B13" s="23" t="s">
        <v>41</v>
      </c>
      <c r="C13" s="15" t="s">
        <v>42</v>
      </c>
      <c r="D13" s="25" t="s">
        <v>36</v>
      </c>
      <c r="E13" s="24" t="s">
        <v>20</v>
      </c>
      <c r="F13" s="25" t="s">
        <v>36</v>
      </c>
      <c r="G13" s="26">
        <v>147.76</v>
      </c>
      <c r="H13" s="15"/>
      <c r="I13" s="16"/>
      <c r="J13" s="15" t="s">
        <v>22</v>
      </c>
      <c r="K13" s="44"/>
      <c r="L13" s="44"/>
    </row>
    <row r="14" s="1" customFormat="1" ht="174" customHeight="1" spans="1:12">
      <c r="A14" s="22" t="s">
        <v>43</v>
      </c>
      <c r="B14" s="23" t="s">
        <v>44</v>
      </c>
      <c r="C14" s="15" t="s">
        <v>34</v>
      </c>
      <c r="D14" s="25" t="s">
        <v>35</v>
      </c>
      <c r="E14" s="24" t="s">
        <v>20</v>
      </c>
      <c r="F14" s="25" t="s">
        <v>36</v>
      </c>
      <c r="G14" s="26">
        <v>36</v>
      </c>
      <c r="H14" s="15"/>
      <c r="I14" s="16"/>
      <c r="J14" s="15" t="s">
        <v>22</v>
      </c>
      <c r="K14" s="44"/>
      <c r="L14" s="44"/>
    </row>
    <row r="15" s="1" customFormat="1" ht="174" customHeight="1" spans="1:12">
      <c r="A15" s="22" t="s">
        <v>45</v>
      </c>
      <c r="B15" s="31" t="s">
        <v>46</v>
      </c>
      <c r="C15" s="15" t="s">
        <v>34</v>
      </c>
      <c r="D15" s="25" t="s">
        <v>35</v>
      </c>
      <c r="E15" s="24" t="s">
        <v>20</v>
      </c>
      <c r="F15" s="25" t="s">
        <v>36</v>
      </c>
      <c r="G15" s="26">
        <v>141</v>
      </c>
      <c r="H15" s="15"/>
      <c r="I15" s="16"/>
      <c r="J15" s="15" t="s">
        <v>22</v>
      </c>
      <c r="K15" s="44"/>
      <c r="L15" s="44"/>
    </row>
    <row r="16" s="1" customFormat="1" ht="174" customHeight="1" spans="1:12">
      <c r="A16" s="22" t="s">
        <v>47</v>
      </c>
      <c r="B16" s="23" t="s">
        <v>48</v>
      </c>
      <c r="C16" s="25" t="s">
        <v>49</v>
      </c>
      <c r="D16" s="15" t="s">
        <v>21</v>
      </c>
      <c r="E16" s="24" t="s">
        <v>50</v>
      </c>
      <c r="F16" s="15" t="s">
        <v>21</v>
      </c>
      <c r="G16" s="26">
        <v>524</v>
      </c>
      <c r="H16" s="15"/>
      <c r="I16" s="16"/>
      <c r="J16" s="15" t="s">
        <v>22</v>
      </c>
      <c r="K16" s="44"/>
      <c r="L16" s="44"/>
    </row>
    <row r="17" s="2" customFormat="1" ht="174" customHeight="1" spans="1:63">
      <c r="A17" s="22" t="s">
        <v>51</v>
      </c>
      <c r="B17" s="23" t="s">
        <v>52</v>
      </c>
      <c r="C17" s="23" t="s">
        <v>53</v>
      </c>
      <c r="D17" s="15" t="s">
        <v>54</v>
      </c>
      <c r="E17" s="23" t="s">
        <v>55</v>
      </c>
      <c r="F17" s="15" t="s">
        <v>56</v>
      </c>
      <c r="G17" s="26">
        <v>4</v>
      </c>
      <c r="H17" s="23"/>
      <c r="I17" s="23"/>
      <c r="J17" s="15" t="s">
        <v>22</v>
      </c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</row>
    <row r="18" s="1" customFormat="1" ht="174" customHeight="1" spans="1:12">
      <c r="A18" s="22" t="s">
        <v>57</v>
      </c>
      <c r="B18" s="23" t="s">
        <v>58</v>
      </c>
      <c r="C18" s="15" t="s">
        <v>59</v>
      </c>
      <c r="D18" s="15" t="s">
        <v>60</v>
      </c>
      <c r="E18" s="24" t="s">
        <v>61</v>
      </c>
      <c r="F18" s="15" t="s">
        <v>60</v>
      </c>
      <c r="G18" s="26">
        <v>1</v>
      </c>
      <c r="H18" s="15"/>
      <c r="I18" s="16"/>
      <c r="J18" s="15" t="s">
        <v>22</v>
      </c>
      <c r="K18" s="44"/>
      <c r="L18" s="44"/>
    </row>
    <row r="19" s="1" customFormat="1" ht="22" customHeight="1" spans="1:12">
      <c r="A19" s="32" t="s">
        <v>62</v>
      </c>
      <c r="B19" s="21" t="s">
        <v>63</v>
      </c>
      <c r="C19" s="15"/>
      <c r="D19" s="15"/>
      <c r="E19" s="24"/>
      <c r="F19" s="15"/>
      <c r="G19" s="26"/>
      <c r="H19" s="15"/>
      <c r="I19" s="16"/>
      <c r="J19" s="15"/>
      <c r="K19" s="44"/>
      <c r="L19" s="44"/>
    </row>
    <row r="20" s="1" customFormat="1" ht="22" customHeight="1" spans="1:13">
      <c r="A20" s="33" t="s">
        <v>64</v>
      </c>
      <c r="B20" s="21" t="s">
        <v>65</v>
      </c>
      <c r="C20" s="34"/>
      <c r="D20" s="25"/>
      <c r="E20" s="34"/>
      <c r="F20" s="15"/>
      <c r="G20" s="26"/>
      <c r="H20" s="15"/>
      <c r="I20" s="16"/>
      <c r="J20" s="15"/>
      <c r="K20" s="44"/>
      <c r="L20" s="44"/>
      <c r="M20" s="44"/>
    </row>
    <row r="21" s="1" customFormat="1" ht="174" customHeight="1" spans="1:13">
      <c r="A21" s="35" t="s">
        <v>66</v>
      </c>
      <c r="B21" s="23" t="s">
        <v>30</v>
      </c>
      <c r="C21" s="34" t="s">
        <v>31</v>
      </c>
      <c r="D21" s="25" t="s">
        <v>19</v>
      </c>
      <c r="E21" s="24" t="s">
        <v>20</v>
      </c>
      <c r="F21" s="15" t="s">
        <v>21</v>
      </c>
      <c r="G21" s="36">
        <f>771.97*10/11</f>
        <v>701.790909090909</v>
      </c>
      <c r="H21" s="15"/>
      <c r="I21" s="16"/>
      <c r="J21" s="15" t="s">
        <v>67</v>
      </c>
      <c r="K21" s="44"/>
      <c r="L21" s="44"/>
      <c r="M21" s="44"/>
    </row>
    <row r="22" s="1" customFormat="1" ht="174" customHeight="1" spans="1:13">
      <c r="A22" s="35" t="s">
        <v>68</v>
      </c>
      <c r="B22" s="23" t="s">
        <v>17</v>
      </c>
      <c r="C22" s="15" t="s">
        <v>18</v>
      </c>
      <c r="D22" s="25" t="s">
        <v>19</v>
      </c>
      <c r="E22" s="24" t="s">
        <v>20</v>
      </c>
      <c r="F22" s="25" t="s">
        <v>21</v>
      </c>
      <c r="G22" s="26">
        <v>103.32</v>
      </c>
      <c r="H22" s="15"/>
      <c r="I22" s="16"/>
      <c r="J22" s="15" t="s">
        <v>67</v>
      </c>
      <c r="K22" s="44"/>
      <c r="L22" s="44"/>
      <c r="M22" s="44"/>
    </row>
    <row r="23" s="1" customFormat="1" ht="174" customHeight="1" spans="1:13">
      <c r="A23" s="35" t="s">
        <v>69</v>
      </c>
      <c r="B23" s="27" t="s">
        <v>70</v>
      </c>
      <c r="C23" s="24" t="s">
        <v>42</v>
      </c>
      <c r="D23" s="25" t="s">
        <v>36</v>
      </c>
      <c r="E23" s="24" t="s">
        <v>20</v>
      </c>
      <c r="F23" s="25" t="s">
        <v>36</v>
      </c>
      <c r="G23" s="26">
        <v>53.46</v>
      </c>
      <c r="H23" s="16"/>
      <c r="I23" s="16"/>
      <c r="J23" s="15" t="s">
        <v>67</v>
      </c>
      <c r="K23" s="44"/>
      <c r="L23" s="44"/>
      <c r="M23" s="44"/>
    </row>
    <row r="24" s="1" customFormat="1" ht="174" customHeight="1" spans="1:13">
      <c r="A24" s="35" t="s">
        <v>71</v>
      </c>
      <c r="B24" s="27" t="s">
        <v>24</v>
      </c>
      <c r="C24" s="24" t="s">
        <v>18</v>
      </c>
      <c r="D24" s="28" t="s">
        <v>19</v>
      </c>
      <c r="E24" s="24" t="s">
        <v>20</v>
      </c>
      <c r="F24" s="28" t="s">
        <v>21</v>
      </c>
      <c r="G24" s="29">
        <v>106.78</v>
      </c>
      <c r="H24" s="16"/>
      <c r="I24" s="28"/>
      <c r="J24" s="15" t="s">
        <v>67</v>
      </c>
      <c r="K24" s="44"/>
      <c r="L24" s="44"/>
      <c r="M24" s="44"/>
    </row>
    <row r="25" s="1" customFormat="1" ht="22" customHeight="1" spans="1:13">
      <c r="A25" s="33" t="s">
        <v>72</v>
      </c>
      <c r="B25" s="21" t="s">
        <v>73</v>
      </c>
      <c r="C25" s="34"/>
      <c r="D25" s="15"/>
      <c r="E25" s="34"/>
      <c r="F25" s="34"/>
      <c r="G25" s="37"/>
      <c r="H25" s="34"/>
      <c r="I25" s="16"/>
      <c r="J25" s="15"/>
      <c r="K25" s="44"/>
      <c r="L25" s="44"/>
      <c r="M25" s="44"/>
    </row>
    <row r="26" s="1" customFormat="1" ht="174" customHeight="1" spans="1:13">
      <c r="A26" s="35" t="s">
        <v>74</v>
      </c>
      <c r="B26" s="23" t="s">
        <v>30</v>
      </c>
      <c r="C26" s="34" t="s">
        <v>31</v>
      </c>
      <c r="D26" s="25" t="s">
        <v>19</v>
      </c>
      <c r="E26" s="24" t="s">
        <v>20</v>
      </c>
      <c r="F26" s="15" t="s">
        <v>21</v>
      </c>
      <c r="G26" s="36">
        <f>1172.19*10/11</f>
        <v>1065.62727272727</v>
      </c>
      <c r="H26" s="15"/>
      <c r="I26" s="16"/>
      <c r="J26" s="15" t="s">
        <v>67</v>
      </c>
      <c r="K26" s="44"/>
      <c r="L26" s="44"/>
      <c r="M26" s="44"/>
    </row>
    <row r="27" s="1" customFormat="1" ht="174" customHeight="1" spans="1:13">
      <c r="A27" s="35" t="s">
        <v>75</v>
      </c>
      <c r="B27" s="23" t="s">
        <v>17</v>
      </c>
      <c r="C27" s="15" t="s">
        <v>18</v>
      </c>
      <c r="D27" s="25" t="s">
        <v>19</v>
      </c>
      <c r="E27" s="24" t="s">
        <v>20</v>
      </c>
      <c r="F27" s="25" t="s">
        <v>21</v>
      </c>
      <c r="G27" s="26">
        <v>156.12</v>
      </c>
      <c r="H27" s="15"/>
      <c r="I27" s="16"/>
      <c r="J27" s="15" t="s">
        <v>67</v>
      </c>
      <c r="K27" s="44"/>
      <c r="L27" s="44"/>
      <c r="M27" s="44"/>
    </row>
    <row r="28" s="1" customFormat="1" ht="174" customHeight="1" spans="1:13">
      <c r="A28" s="35" t="s">
        <v>76</v>
      </c>
      <c r="B28" s="27" t="s">
        <v>70</v>
      </c>
      <c r="C28" s="24" t="s">
        <v>42</v>
      </c>
      <c r="D28" s="25" t="s">
        <v>36</v>
      </c>
      <c r="E28" s="24" t="s">
        <v>20</v>
      </c>
      <c r="F28" s="25" t="s">
        <v>36</v>
      </c>
      <c r="G28" s="26">
        <v>81.18</v>
      </c>
      <c r="H28" s="16"/>
      <c r="I28" s="16"/>
      <c r="J28" s="15" t="s">
        <v>67</v>
      </c>
      <c r="K28" s="44"/>
      <c r="L28" s="44"/>
      <c r="M28" s="44"/>
    </row>
    <row r="29" s="1" customFormat="1" ht="174" customHeight="1" spans="1:13">
      <c r="A29" s="35" t="s">
        <v>77</v>
      </c>
      <c r="B29" s="27" t="s">
        <v>24</v>
      </c>
      <c r="C29" s="24" t="s">
        <v>18</v>
      </c>
      <c r="D29" s="28" t="s">
        <v>19</v>
      </c>
      <c r="E29" s="24" t="s">
        <v>20</v>
      </c>
      <c r="F29" s="28" t="s">
        <v>21</v>
      </c>
      <c r="G29" s="29">
        <v>162.15</v>
      </c>
      <c r="H29" s="16"/>
      <c r="I29" s="28"/>
      <c r="J29" s="15" t="s">
        <v>67</v>
      </c>
      <c r="K29" s="44"/>
      <c r="L29" s="44"/>
      <c r="M29" s="44"/>
    </row>
    <row r="30" s="1" customFormat="1" ht="22" customHeight="1" spans="1:13">
      <c r="A30" s="33" t="s">
        <v>78</v>
      </c>
      <c r="B30" s="21" t="s">
        <v>79</v>
      </c>
      <c r="C30" s="34"/>
      <c r="D30" s="15"/>
      <c r="E30" s="34"/>
      <c r="F30" s="34"/>
      <c r="G30" s="37"/>
      <c r="H30" s="34"/>
      <c r="I30" s="16"/>
      <c r="J30" s="15"/>
      <c r="K30" s="44"/>
      <c r="L30" s="44"/>
      <c r="M30" s="44"/>
    </row>
    <row r="31" s="1" customFormat="1" ht="174" customHeight="1" spans="1:13">
      <c r="A31" s="35" t="s">
        <v>80</v>
      </c>
      <c r="B31" s="23" t="s">
        <v>30</v>
      </c>
      <c r="C31" s="34" t="s">
        <v>31</v>
      </c>
      <c r="D31" s="25" t="s">
        <v>19</v>
      </c>
      <c r="E31" s="24" t="s">
        <v>20</v>
      </c>
      <c r="F31" s="15" t="s">
        <v>21</v>
      </c>
      <c r="G31" s="36">
        <f>914.92*10/11</f>
        <v>831.745454545454</v>
      </c>
      <c r="H31" s="15"/>
      <c r="I31" s="16"/>
      <c r="J31" s="15" t="s">
        <v>67</v>
      </c>
      <c r="K31" s="44"/>
      <c r="L31" s="44"/>
      <c r="M31" s="44"/>
    </row>
    <row r="32" s="1" customFormat="1" ht="174" customHeight="1" spans="1:13">
      <c r="A32" s="35" t="s">
        <v>81</v>
      </c>
      <c r="B32" s="23" t="s">
        <v>17</v>
      </c>
      <c r="C32" s="15" t="s">
        <v>18</v>
      </c>
      <c r="D32" s="25" t="s">
        <v>19</v>
      </c>
      <c r="E32" s="24" t="s">
        <v>20</v>
      </c>
      <c r="F32" s="25" t="s">
        <v>21</v>
      </c>
      <c r="G32" s="26">
        <v>122.46</v>
      </c>
      <c r="H32" s="15"/>
      <c r="I32" s="16"/>
      <c r="J32" s="15" t="s">
        <v>67</v>
      </c>
      <c r="K32" s="44"/>
      <c r="L32" s="44"/>
      <c r="M32" s="44"/>
    </row>
    <row r="33" s="1" customFormat="1" ht="174" customHeight="1" spans="1:13">
      <c r="A33" s="35" t="s">
        <v>82</v>
      </c>
      <c r="B33" s="27" t="s">
        <v>70</v>
      </c>
      <c r="C33" s="24" t="s">
        <v>42</v>
      </c>
      <c r="D33" s="25" t="s">
        <v>36</v>
      </c>
      <c r="E33" s="24" t="s">
        <v>20</v>
      </c>
      <c r="F33" s="25" t="s">
        <v>36</v>
      </c>
      <c r="G33" s="26">
        <v>63.36</v>
      </c>
      <c r="H33" s="16"/>
      <c r="I33" s="16"/>
      <c r="J33" s="15" t="s">
        <v>67</v>
      </c>
      <c r="K33" s="44"/>
      <c r="L33" s="44"/>
      <c r="M33" s="44"/>
    </row>
    <row r="34" s="1" customFormat="1" ht="174" customHeight="1" spans="1:13">
      <c r="A34" s="35" t="s">
        <v>83</v>
      </c>
      <c r="B34" s="27" t="s">
        <v>24</v>
      </c>
      <c r="C34" s="24" t="s">
        <v>18</v>
      </c>
      <c r="D34" s="28" t="s">
        <v>19</v>
      </c>
      <c r="E34" s="24" t="s">
        <v>20</v>
      </c>
      <c r="F34" s="28" t="s">
        <v>21</v>
      </c>
      <c r="G34" s="29">
        <v>126.56</v>
      </c>
      <c r="H34" s="16"/>
      <c r="I34" s="28"/>
      <c r="J34" s="15" t="s">
        <v>67</v>
      </c>
      <c r="K34" s="44"/>
      <c r="L34" s="44"/>
      <c r="M34" s="44"/>
    </row>
    <row r="35" s="1" customFormat="1" ht="22" customHeight="1" spans="1:13">
      <c r="A35" s="33" t="s">
        <v>84</v>
      </c>
      <c r="B35" s="21" t="s">
        <v>85</v>
      </c>
      <c r="C35" s="34"/>
      <c r="D35" s="15"/>
      <c r="E35" s="34"/>
      <c r="F35" s="34"/>
      <c r="G35" s="37"/>
      <c r="H35" s="34"/>
      <c r="I35" s="16"/>
      <c r="J35" s="15"/>
      <c r="K35" s="44"/>
      <c r="L35" s="44"/>
      <c r="M35" s="44"/>
    </row>
    <row r="36" s="1" customFormat="1" ht="174" customHeight="1" spans="1:13">
      <c r="A36" s="35" t="s">
        <v>86</v>
      </c>
      <c r="B36" s="23" t="s">
        <v>30</v>
      </c>
      <c r="C36" s="34" t="s">
        <v>31</v>
      </c>
      <c r="D36" s="25" t="s">
        <v>19</v>
      </c>
      <c r="E36" s="24" t="s">
        <v>20</v>
      </c>
      <c r="F36" s="15" t="s">
        <v>21</v>
      </c>
      <c r="G36" s="36">
        <f>686.19*10/11</f>
        <v>623.809090909091</v>
      </c>
      <c r="H36" s="15"/>
      <c r="I36" s="16"/>
      <c r="J36" s="15" t="s">
        <v>67</v>
      </c>
      <c r="K36" s="44"/>
      <c r="L36" s="44"/>
      <c r="M36" s="44"/>
    </row>
    <row r="37" s="1" customFormat="1" ht="174" customHeight="1" spans="1:13">
      <c r="A37" s="35" t="s">
        <v>87</v>
      </c>
      <c r="B37" s="23" t="s">
        <v>17</v>
      </c>
      <c r="C37" s="15" t="s">
        <v>18</v>
      </c>
      <c r="D37" s="25" t="s">
        <v>19</v>
      </c>
      <c r="E37" s="24" t="s">
        <v>20</v>
      </c>
      <c r="F37" s="25" t="s">
        <v>21</v>
      </c>
      <c r="G37" s="26">
        <v>91.84</v>
      </c>
      <c r="H37" s="15"/>
      <c r="I37" s="16"/>
      <c r="J37" s="15" t="s">
        <v>67</v>
      </c>
      <c r="K37" s="44"/>
      <c r="L37" s="44"/>
      <c r="M37" s="44"/>
    </row>
    <row r="38" s="1" customFormat="1" ht="174" customHeight="1" spans="1:13">
      <c r="A38" s="35" t="s">
        <v>88</v>
      </c>
      <c r="B38" s="27" t="s">
        <v>70</v>
      </c>
      <c r="C38" s="24" t="s">
        <v>42</v>
      </c>
      <c r="D38" s="25" t="s">
        <v>36</v>
      </c>
      <c r="E38" s="24" t="s">
        <v>20</v>
      </c>
      <c r="F38" s="25" t="s">
        <v>36</v>
      </c>
      <c r="G38" s="26">
        <v>47.52</v>
      </c>
      <c r="H38" s="16"/>
      <c r="I38" s="16"/>
      <c r="J38" s="15" t="s">
        <v>67</v>
      </c>
      <c r="K38" s="44"/>
      <c r="L38" s="44"/>
      <c r="M38" s="44"/>
    </row>
    <row r="39" s="1" customFormat="1" ht="174" customHeight="1" spans="1:13">
      <c r="A39" s="35" t="s">
        <v>89</v>
      </c>
      <c r="B39" s="27" t="s">
        <v>24</v>
      </c>
      <c r="C39" s="24" t="s">
        <v>18</v>
      </c>
      <c r="D39" s="28" t="s">
        <v>19</v>
      </c>
      <c r="E39" s="24" t="s">
        <v>20</v>
      </c>
      <c r="F39" s="28" t="s">
        <v>21</v>
      </c>
      <c r="G39" s="29">
        <v>94.92</v>
      </c>
      <c r="H39" s="16"/>
      <c r="I39" s="28"/>
      <c r="J39" s="15" t="s">
        <v>67</v>
      </c>
      <c r="K39" s="44"/>
      <c r="L39" s="44"/>
      <c r="M39" s="44"/>
    </row>
    <row r="40" ht="16.5" spans="1:13">
      <c r="A40" s="38"/>
      <c r="B40" s="39"/>
      <c r="C40" s="39"/>
      <c r="D40" s="38"/>
      <c r="E40" s="39"/>
      <c r="F40" s="39"/>
      <c r="G40" s="40"/>
      <c r="H40" s="39"/>
      <c r="I40" s="39"/>
      <c r="J40" s="38"/>
      <c r="K40" s="39"/>
      <c r="L40" s="39"/>
      <c r="M40" s="39"/>
    </row>
    <row r="41" ht="16.5" spans="1:13">
      <c r="A41" s="38"/>
      <c r="B41" s="39"/>
      <c r="C41" s="39"/>
      <c r="D41" s="38"/>
      <c r="E41" s="39"/>
      <c r="F41" s="39"/>
      <c r="G41" s="40"/>
      <c r="H41" s="39"/>
      <c r="I41" s="39"/>
      <c r="J41" s="38"/>
      <c r="K41" s="39"/>
      <c r="L41" s="39"/>
      <c r="M41" s="39"/>
    </row>
    <row r="42" ht="16.5" spans="1:13">
      <c r="A42" s="38"/>
      <c r="B42" s="39"/>
      <c r="C42" s="39"/>
      <c r="D42" s="38"/>
      <c r="E42" s="39"/>
      <c r="F42" s="39"/>
      <c r="G42" s="40"/>
      <c r="H42" s="39"/>
      <c r="I42" s="39"/>
      <c r="J42" s="38"/>
      <c r="K42" s="39"/>
      <c r="L42" s="39"/>
      <c r="M42" s="39"/>
    </row>
    <row r="43" ht="16.5" spans="1:13">
      <c r="A43" s="38"/>
      <c r="B43" s="39"/>
      <c r="C43" s="39"/>
      <c r="D43" s="38"/>
      <c r="E43" s="39"/>
      <c r="F43" s="39"/>
      <c r="G43" s="40"/>
      <c r="H43" s="39"/>
      <c r="I43" s="39"/>
      <c r="J43" s="38"/>
      <c r="K43" s="39"/>
      <c r="L43" s="39"/>
      <c r="M43" s="39"/>
    </row>
    <row r="44" ht="16.5" spans="1:13">
      <c r="A44" s="38"/>
      <c r="B44" s="39"/>
      <c r="C44" s="39"/>
      <c r="D44" s="38"/>
      <c r="E44" s="39"/>
      <c r="F44" s="39"/>
      <c r="G44" s="40"/>
      <c r="H44" s="39"/>
      <c r="I44" s="39"/>
      <c r="J44" s="38"/>
      <c r="K44" s="39"/>
      <c r="L44" s="39"/>
      <c r="M44" s="39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 verticalCentered="1"/>
  <pageMargins left="0.700606886796125" right="0.700606886796125" top="0.751294958309864" bottom="0.751294958309864" header="0.298573792450071" footer="0.298573792450071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姬堂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2022-02-20T13:34:00Z</cp:lastPrinted>
  <dcterms:modified xsi:type="dcterms:W3CDTF">2022-03-31T13:36:27Z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