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1"/>
  </bookViews>
  <sheets>
    <sheet name="汇总表" sheetId="1" r:id="rId1"/>
    <sheet name="明细表 " sheetId="5" r:id="rId2"/>
  </sheets>
  <definedNames>
    <definedName name="_xlnm.Print_Area" localSheetId="0">汇总表!$A$1:$E$19</definedName>
    <definedName name="_xlnm._FilterDatabase" localSheetId="1" hidden="1">'明细表 '!$A$3:$J$194</definedName>
    <definedName name="_xlnm.Print_Area" localSheetId="1">'明细表 '!$A$1:$J$194</definedName>
    <definedName name="_xlnm.Print_Titles" localSheetId="1">'明细表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<sst xmlns="http://schemas.openxmlformats.org/spreadsheetml/2006/main" count="550" uniqueCount="373">
  <si>
    <t>工程量清单汇总表</t>
  </si>
  <si>
    <t>项目名称：穗港合作创新中心项目第三方检测服务</t>
  </si>
  <si>
    <t>序号</t>
  </si>
  <si>
    <t>专项检测名称</t>
  </si>
  <si>
    <t>招标控制价（元）</t>
  </si>
  <si>
    <t>投标报价（元）</t>
  </si>
  <si>
    <t>备注</t>
  </si>
  <si>
    <t>支护工程</t>
  </si>
  <si>
    <t>桩基础检测</t>
  </si>
  <si>
    <t>人防结构检测</t>
  </si>
  <si>
    <t>主体结构检测</t>
  </si>
  <si>
    <t>土壤氡检测</t>
  </si>
  <si>
    <t>室内环境检测</t>
  </si>
  <si>
    <t>节能材料及现场检测</t>
  </si>
  <si>
    <t>常规材料检测</t>
  </si>
  <si>
    <t>路基路面检测</t>
  </si>
  <si>
    <t>防雷检测</t>
  </si>
  <si>
    <t>消防检测</t>
  </si>
  <si>
    <t>绿色建筑</t>
  </si>
  <si>
    <t>建筑电气工程质量检测</t>
  </si>
  <si>
    <t>智能化检测</t>
  </si>
  <si>
    <t>合计</t>
  </si>
  <si>
    <t>第三方检测服务</t>
  </si>
  <si>
    <t>项目名称：穗港合作创新中心项目</t>
  </si>
  <si>
    <t>检测部位</t>
  </si>
  <si>
    <t>检测方法</t>
  </si>
  <si>
    <t>单位</t>
  </si>
  <si>
    <t>检测数量</t>
  </si>
  <si>
    <t>招标控制价
单价（元）</t>
  </si>
  <si>
    <t>招标控制价
合价（元）</t>
  </si>
  <si>
    <t>投标报价
单价（元）</t>
  </si>
  <si>
    <t>投标报价
合价（元）</t>
  </si>
  <si>
    <t>一、支护工程</t>
  </si>
  <si>
    <t>边坡支护</t>
  </si>
  <si>
    <t>灌注桩低应变检测</t>
  </si>
  <si>
    <t>根</t>
  </si>
  <si>
    <t>预应力支护锚索抗拔试验</t>
  </si>
  <si>
    <t>锚（索）杆锁定力试验</t>
  </si>
  <si>
    <t>搅拌站钻芯法</t>
  </si>
  <si>
    <t>米</t>
  </si>
  <si>
    <t>约15根</t>
  </si>
  <si>
    <t>喷射混凝土厚度</t>
  </si>
  <si>
    <t>组</t>
  </si>
  <si>
    <t>一组为三点</t>
  </si>
  <si>
    <t>小计</t>
  </si>
  <si>
    <t>二、桩基础</t>
  </si>
  <si>
    <t>管桩</t>
  </si>
  <si>
    <t>低应变法</t>
  </si>
  <si>
    <t>单桩竖向抗压静载试验</t>
  </si>
  <si>
    <t>特征值2000kN，加载最大值4000kN</t>
  </si>
  <si>
    <t>单桩竖向抗拔静载试验</t>
  </si>
  <si>
    <t>特征值800kN，加载最大值1600kN</t>
  </si>
  <si>
    <t>灌注桩</t>
  </si>
  <si>
    <t>钻芯法</t>
  </si>
  <si>
    <t>约3根</t>
  </si>
  <si>
    <t>声波透射法</t>
  </si>
  <si>
    <t>约11根</t>
  </si>
  <si>
    <t>特征值7500kN，加载最大值15000kN</t>
  </si>
  <si>
    <t>三、人防结构</t>
  </si>
  <si>
    <t>地下室</t>
  </si>
  <si>
    <t>混凝土强度钻芯法检测</t>
  </si>
  <si>
    <t>芯样</t>
  </si>
  <si>
    <t>每个构件3个芯样，共18个构件</t>
  </si>
  <si>
    <t>回弹法检测混凝土强度</t>
  </si>
  <si>
    <t>测区</t>
  </si>
  <si>
    <t>每个构件10个测区，共18个构件</t>
  </si>
  <si>
    <t>氯离子检测</t>
  </si>
  <si>
    <t>个构件</t>
  </si>
  <si>
    <t>现场检测</t>
  </si>
  <si>
    <t>钢筋配置及保护层厚度检测</t>
  </si>
  <si>
    <t>构件尺寸</t>
  </si>
  <si>
    <t>四、主体结构</t>
  </si>
  <si>
    <t>主体</t>
  </si>
  <si>
    <t>每个构件3个芯样，共68个构件</t>
  </si>
  <si>
    <t>构件</t>
  </si>
  <si>
    <t>后锚固件抗拉拔</t>
  </si>
  <si>
    <t>植筋/化学螺栓</t>
  </si>
  <si>
    <t>五、土壤氡</t>
  </si>
  <si>
    <t>全工程</t>
  </si>
  <si>
    <t>土壤氡浓度检测</t>
  </si>
  <si>
    <t>点</t>
  </si>
  <si>
    <t>六、室内环境</t>
  </si>
  <si>
    <t>室内空气检测</t>
  </si>
  <si>
    <t>氨、甲醛、氡、苯、TVOC、甲苯、二甲苯</t>
  </si>
  <si>
    <t>&lt;50</t>
  </si>
  <si>
    <t>≥50，＜100</t>
  </si>
  <si>
    <t>≥100，＜500</t>
  </si>
  <si>
    <t>≥500，＜1000</t>
  </si>
  <si>
    <t>天然花岗岩石材和陶瓷砖</t>
  </si>
  <si>
    <t>放射性</t>
  </si>
  <si>
    <t>人造木板及其制品</t>
  </si>
  <si>
    <t>游离甲醛</t>
  </si>
  <si>
    <t>水性涂料和水性腻子</t>
  </si>
  <si>
    <t>游离甲醛、苯、甲苯/二甲苯/乙苯、可释放氨的量、可溶性重金属（镉、铬、汞）</t>
  </si>
  <si>
    <t>溶剂型涂料和木器用溶剂型腻子</t>
  </si>
  <si>
    <t>挥发性有机化合物、苯、甲苯/二甲苯/乙苯、可溶性重金属（镉、铬、汞）</t>
  </si>
  <si>
    <t>胶粘剂</t>
  </si>
  <si>
    <t>游离甲醛、苯、甲苯/二甲苯、甲苯二异氰酸酯</t>
  </si>
  <si>
    <t>七、节能检测</t>
  </si>
  <si>
    <t>蒸压加气混凝土砌块</t>
  </si>
  <si>
    <t>密度、导热系数、抗压强度</t>
  </si>
  <si>
    <t>保温砂浆</t>
  </si>
  <si>
    <t>增强网</t>
  </si>
  <si>
    <r>
      <rPr>
        <sz val="10"/>
        <color rgb="FFFF0000"/>
        <rFont val="宋体"/>
        <charset val="134"/>
      </rPr>
      <t>丝径</t>
    </r>
    <r>
      <rPr>
        <sz val="10"/>
        <rFont val="宋体"/>
        <charset val="134"/>
      </rPr>
      <t>、焊点抗拉力、</t>
    </r>
    <r>
      <rPr>
        <sz val="10"/>
        <color rgb="FFFF0000"/>
        <rFont val="宋体"/>
        <charset val="134"/>
      </rPr>
      <t>网孔偏差</t>
    </r>
  </si>
  <si>
    <t>丝径4.29.1、网孔偏差4.29.1</t>
  </si>
  <si>
    <t>外墙饰面材料</t>
  </si>
  <si>
    <t>太阳辐射吸收系数</t>
  </si>
  <si>
    <t>半球辐射率</t>
  </si>
  <si>
    <t>外墙保温构造</t>
  </si>
  <si>
    <t>保温层厚度</t>
  </si>
  <si>
    <t>节能构造
现场传热系数</t>
  </si>
  <si>
    <t>外墙传热系数</t>
  </si>
  <si>
    <t>外窗</t>
  </si>
  <si>
    <t>保温性能、气密性能、水密性能、抗风压性能</t>
  </si>
  <si>
    <t>5.2.1+5.2.2+5.2.3+5.2.27，按最大尺寸3.0m*3.0m以内计算，三性每组3件。</t>
  </si>
  <si>
    <t>玻璃</t>
  </si>
  <si>
    <t xml:space="preserve">可见光透射比、遮阳系数、传热系数 </t>
  </si>
  <si>
    <t>玻璃类型未明确，暂时按中空玻璃来算</t>
  </si>
  <si>
    <t>露点</t>
  </si>
  <si>
    <t xml:space="preserve"> 型材</t>
  </si>
  <si>
    <r>
      <rPr>
        <sz val="10"/>
        <rFont val="宋体"/>
        <charset val="134"/>
      </rPr>
      <t>壁厚、膜厚、</t>
    </r>
    <r>
      <rPr>
        <sz val="10"/>
        <color rgb="FFFF0000"/>
        <rFont val="宋体"/>
        <charset val="134"/>
      </rPr>
      <t>基材硬度</t>
    </r>
  </si>
  <si>
    <t>4.29.3</t>
  </si>
  <si>
    <t>挤塑板</t>
  </si>
  <si>
    <r>
      <rPr>
        <sz val="10"/>
        <rFont val="宋体"/>
        <charset val="134"/>
      </rPr>
      <t>导热系数、表观密度、压缩强度、</t>
    </r>
    <r>
      <rPr>
        <sz val="10"/>
        <color rgb="FFFF0000"/>
        <rFont val="宋体"/>
        <charset val="134"/>
      </rPr>
      <t>燃烧性能B1</t>
    </r>
  </si>
  <si>
    <t>4.66.4燃烧性能B1，4900</t>
  </si>
  <si>
    <t>照明系统</t>
  </si>
  <si>
    <t>照度、功率密度</t>
  </si>
  <si>
    <t>处</t>
  </si>
  <si>
    <t>配电系统</t>
  </si>
  <si>
    <t>电能质量分析</t>
  </si>
  <si>
    <t>电线电缆</t>
  </si>
  <si>
    <t>导体电阻值、截面</t>
  </si>
  <si>
    <t>灯具</t>
  </si>
  <si>
    <t>光效、灯具效率、功率、功率因数、谐波含量</t>
  </si>
  <si>
    <t>4.58.18+4.58.19+4.58.19+4.58.19+4.60.4</t>
  </si>
  <si>
    <t>通风系统</t>
  </si>
  <si>
    <t>风口风量</t>
  </si>
  <si>
    <t>个</t>
  </si>
  <si>
    <t>系统总风量</t>
  </si>
  <si>
    <t>系统</t>
  </si>
  <si>
    <t>风机单位风量耗功率</t>
  </si>
  <si>
    <t>风管强度及严密性</t>
  </si>
  <si>
    <t>件</t>
  </si>
  <si>
    <t>空调机组</t>
  </si>
  <si>
    <t>空调机组水流量</t>
  </si>
  <si>
    <t>空调机组供回水温差</t>
  </si>
  <si>
    <t>总水管</t>
  </si>
  <si>
    <t>冷却水总流量</t>
  </si>
  <si>
    <t>冷热水总流量</t>
  </si>
  <si>
    <t>水泵</t>
  </si>
  <si>
    <t>水泵效率</t>
  </si>
  <si>
    <t>台</t>
  </si>
  <si>
    <t>冷却塔</t>
  </si>
  <si>
    <t>冷却塔效率</t>
  </si>
  <si>
    <t>冷热源机组</t>
  </si>
  <si>
    <t>性能系数</t>
  </si>
  <si>
    <t>房间温湿度</t>
  </si>
  <si>
    <t>温湿度</t>
  </si>
  <si>
    <t>八、材料检测</t>
  </si>
  <si>
    <t>混凝土</t>
  </si>
  <si>
    <t>混凝土抗压强度</t>
  </si>
  <si>
    <t>混凝土抗渗</t>
  </si>
  <si>
    <t>钢筋</t>
  </si>
  <si>
    <t>屈服强度、抗拉强度、伸长率、弯曲性能、重量偏差、强屈比/超强比、最大力下总伸长率、反向（反复）弯曲</t>
  </si>
  <si>
    <t>钢筋焊接</t>
  </si>
  <si>
    <t>拉伸性能</t>
  </si>
  <si>
    <t>钢筋机械连接</t>
  </si>
  <si>
    <t>抗拉强度、残余变形（型式检验）</t>
  </si>
  <si>
    <t>钢材</t>
  </si>
  <si>
    <t>拉伸试验（屈服强度、抗拉强度、断后伸长率）</t>
  </si>
  <si>
    <t>钢管</t>
  </si>
  <si>
    <t>拉伸试验（屈服强度、抗拉强度、断后伸长率）、压扁试验</t>
  </si>
  <si>
    <t>砂浆试块</t>
  </si>
  <si>
    <t>抗压强度</t>
  </si>
  <si>
    <t>混凝土配合比</t>
  </si>
  <si>
    <t>混凝土配合比验证</t>
  </si>
  <si>
    <t>砂浆配合比</t>
  </si>
  <si>
    <t>砂浆配合比验证</t>
  </si>
  <si>
    <t>砂</t>
  </si>
  <si>
    <t>筛分、含泥量、泥块含量、表观密度、堆积密度</t>
  </si>
  <si>
    <t>石</t>
  </si>
  <si>
    <t>筛分、含泥量、泥块含量、表观密度、堆积密度、压碎值、针片状</t>
  </si>
  <si>
    <t>水泥</t>
  </si>
  <si>
    <r>
      <rPr>
        <sz val="10"/>
        <color theme="1"/>
        <rFont val="宋体"/>
        <charset val="134"/>
      </rPr>
      <t>胶砂强度、凝结时间、</t>
    </r>
    <r>
      <rPr>
        <sz val="10"/>
        <color rgb="FFFF0000"/>
        <rFont val="宋体"/>
        <charset val="134"/>
      </rPr>
      <t>安定性</t>
    </r>
    <r>
      <rPr>
        <sz val="10"/>
        <color theme="1"/>
        <rFont val="宋体"/>
        <charset val="134"/>
      </rPr>
      <t>、稠度、比表面积</t>
    </r>
  </si>
  <si>
    <t>安定性4.1.3</t>
  </si>
  <si>
    <t>粉煤灰</t>
  </si>
  <si>
    <t>密度、细度、比表面积、含水量、安定性、需水量比、活性指数、烧失量</t>
  </si>
  <si>
    <t>矿粉</t>
  </si>
  <si>
    <r>
      <rPr>
        <sz val="10"/>
        <color theme="1"/>
        <rFont val="宋体"/>
        <charset val="134"/>
      </rPr>
      <t>亲水系数、安定性、含水率、塑性指数、密度、</t>
    </r>
    <r>
      <rPr>
        <sz val="10"/>
        <color rgb="FFFF0000"/>
        <rFont val="宋体"/>
        <charset val="134"/>
      </rPr>
      <t>相对密度</t>
    </r>
    <r>
      <rPr>
        <sz val="10"/>
        <color theme="1"/>
        <rFont val="宋体"/>
        <charset val="134"/>
      </rPr>
      <t>、筛分</t>
    </r>
  </si>
  <si>
    <t>相对密度10.8.2</t>
  </si>
  <si>
    <t>外加剂</t>
  </si>
  <si>
    <t>泌水率/泌水率比、减水率、凝结时间/凝结时间差、含气量、坍落度坍/落度 lh经时变化量、抗压强度/抗压强度比、PH值、含水率/含水量、固体含量/含固量、氯离子含量、水泥净浆流动度、硫酸钠含量、细度、密度、碱含量</t>
  </si>
  <si>
    <t>预拌砂浆</t>
  </si>
  <si>
    <t>抗压强度、稠度、表观密度、吸水率、保水性、凝结时间、分层度、稠度损失率</t>
  </si>
  <si>
    <t>电焊网</t>
  </si>
  <si>
    <t>结构尺寸、焊点拉力、硫酸铜试验（镀锌层均匀性）</t>
  </si>
  <si>
    <t>混凝土实心砖</t>
  </si>
  <si>
    <t>尺寸偏差、外观质量、密度、抗压强度、吸水率、软化系数</t>
  </si>
  <si>
    <t>蒸压灰砂砖</t>
  </si>
  <si>
    <t>尺寸偏差、外观质量、抗压强度、软化系数</t>
  </si>
  <si>
    <t>4.26.1+4.26.2+4.26.4+4.27.10</t>
  </si>
  <si>
    <t>焊接网</t>
  </si>
  <si>
    <t>焊点抗拉力、结构尺寸、硫酸铜试验（镀锌层均匀性）</t>
  </si>
  <si>
    <t>石材</t>
  </si>
  <si>
    <t>压缩强度、弯曲强度、吸水率、体积密度</t>
  </si>
  <si>
    <t>陶瓷砖</t>
  </si>
  <si>
    <t>尺寸偏差、外观质量、表面质量、吸水率、抗热震性、破坏强度、断裂模数</t>
  </si>
  <si>
    <t>4.15.1+4.15.2+4.15.5+4.15.3+4.15.4</t>
  </si>
  <si>
    <t>混凝土路缘石</t>
  </si>
  <si>
    <t>外观质量、尺寸偏差、抗压强度、吸水率</t>
  </si>
  <si>
    <t>10.14.1+10.14.2+10.14.3+10.14.5</t>
  </si>
  <si>
    <t>硅酸钙板</t>
  </si>
  <si>
    <t>外观质量、尺寸偏差、吸水率、抗折强度</t>
  </si>
  <si>
    <t>纸面石膏板</t>
  </si>
  <si>
    <t>尺寸偏差、面密度、断裂荷载、吸水率、抗冲击性</t>
  </si>
  <si>
    <t>铝板</t>
  </si>
  <si>
    <t>尺寸偏差、附着力（干式）、铅笔硬度、冲击性能</t>
  </si>
  <si>
    <t>龙骨</t>
  </si>
  <si>
    <r>
      <rPr>
        <sz val="10"/>
        <rFont val="宋体"/>
        <charset val="134"/>
      </rPr>
      <t>表面防锈(镀锌量)、静载试验、抗冲击性、尺寸偏差、</t>
    </r>
    <r>
      <rPr>
        <sz val="10"/>
        <color rgb="FFFF0000"/>
        <rFont val="宋体"/>
        <charset val="134"/>
      </rPr>
      <t>角度偏差</t>
    </r>
    <r>
      <rPr>
        <sz val="10"/>
        <rFont val="宋体"/>
        <charset val="134"/>
      </rPr>
      <t>、外观质量</t>
    </r>
  </si>
  <si>
    <t>角度偏差包含在尺寸偏差里</t>
  </si>
  <si>
    <t>建筑涂料</t>
  </si>
  <si>
    <t>容器中状态、施工性、涂膜外观、耐碱性、耐水性、耐洗刷性</t>
  </si>
  <si>
    <t>地坪涂装材料（面涂）GB/T 22374-2018</t>
  </si>
  <si>
    <t>容器中的状态、涂膜外观、干燥时间、拉伸粘结强度（标准条件）、耐磨性、硬度</t>
  </si>
  <si>
    <t>地坪涂装材料（中涂）GB/T 22374-2018</t>
  </si>
  <si>
    <t>容器中状态、干燥时间、耐碱性</t>
  </si>
  <si>
    <t>地坪涂装材料（底涂）GB/T 22374-2018</t>
  </si>
  <si>
    <t>容器中状态、干燥时间、耐碱性、拉伸粘结强度</t>
  </si>
  <si>
    <t>聚氨酯防水涂料 GB/T 19250-2013</t>
  </si>
  <si>
    <t>拉伸强度/断裂伸长率、低温弯折性、不透水性</t>
  </si>
  <si>
    <t>水泥基渗透结晶型防水涂料 GB 18445-2012</t>
  </si>
  <si>
    <t>湿基面粘结强度、抗压强度、混凝土抗渗压力（带涂层）、混凝土抗渗压力（去除涂层）</t>
  </si>
  <si>
    <t>4.12.19+4.12.11+4.12.13+4.12.13</t>
  </si>
  <si>
    <t>预铺反粘高分子防水卷材</t>
  </si>
  <si>
    <t>拉伸强度/断裂伸长率、撕裂强度、不透水性</t>
  </si>
  <si>
    <t>硅酮和改性硅酮建筑密封胶GB/T 14683-2017</t>
  </si>
  <si>
    <t>下垂度、表干时间、挤出性、定神粘结性、弹性恢复率、拉伸模量、密度</t>
  </si>
  <si>
    <t>外墙用腻子JG/T 157-2009</t>
  </si>
  <si>
    <t>施工性、干燥时间、初期干燥抗裂性、耐碱性、耐水性、粘结强度（标准状态）</t>
  </si>
  <si>
    <t>合成树脂乳液内墙涂料（面漆）GB/T 9756-2018</t>
  </si>
  <si>
    <t>施工性、涂膜外观、耐碱性、耐水性、耐洗刷性、透水性</t>
  </si>
  <si>
    <t>混凝土界面处理剂 JC/T907-2018</t>
  </si>
  <si>
    <t>拉伸粘结强度（无处理）、拉伸粘结强度（浸水处理）</t>
  </si>
  <si>
    <t>4.37.13+4.37.21</t>
  </si>
  <si>
    <t>合成树脂乳液内墙涂料（底漆）GB/T 9756-2018</t>
  </si>
  <si>
    <t>施工性、涂膜外观、耐洗刷性、耐碱性</t>
  </si>
  <si>
    <t>室内用腻子 JG/T298-2010</t>
  </si>
  <si>
    <t>施工性、干燥时间、初期干燥抗裂性、粘结强度（标准状态）、</t>
  </si>
  <si>
    <t>聚合物水泥防水涂料 GB/T23445-2009</t>
  </si>
  <si>
    <t>拉伸强度、断裂伸长率（无处理）、不透水性、低温柔性</t>
  </si>
  <si>
    <t>聚合物水泥防水砂浆 JC/T 984-2011</t>
  </si>
  <si>
    <t>凝结时间、抗渗压力（涂层试件7d）、抗压强度、抗折强度、粘结强度（7d）</t>
  </si>
  <si>
    <t>4.12.9+4.12.13+4.12.11+4.12.12+4.12.18</t>
  </si>
  <si>
    <t>建筑用硅酮结构密封胶 GB/T 16776-2005</t>
  </si>
  <si>
    <t>下垂度、挤出性、表干时间、邵氏硬度、拉伸粘结性</t>
  </si>
  <si>
    <t>PE给水管</t>
  </si>
  <si>
    <t>静液压强度、尺寸偏差、纵向回缩率</t>
  </si>
  <si>
    <t>PE给水管件</t>
  </si>
  <si>
    <t>静液压强度、尺寸偏差、颜色</t>
  </si>
  <si>
    <t>PPR管材</t>
  </si>
  <si>
    <t>尺寸、纵向回缩率、简支梁冲击试验、静液压强度、外观</t>
  </si>
  <si>
    <t>PPR管件</t>
  </si>
  <si>
    <t>尺寸、静液压强度、外观</t>
  </si>
  <si>
    <t>PVC给水管</t>
  </si>
  <si>
    <t>尺寸偏差、密度、液压试验、落锤冲击试验、维卡软化温度、纵向回缩率</t>
  </si>
  <si>
    <t>PVC给水管件</t>
  </si>
  <si>
    <t>尺寸偏差、烘箱试验、液压试验、维卡软化温度</t>
  </si>
  <si>
    <t>PVC排水管</t>
  </si>
  <si>
    <t>尺寸偏差、拉伸屈服强度、落锤冲击试验、维卡软化温度</t>
  </si>
  <si>
    <t>PVC排水管件</t>
  </si>
  <si>
    <t>规格尺寸、烘箱试验、坠落试验、维卡软化温度</t>
  </si>
  <si>
    <t>波纹管</t>
  </si>
  <si>
    <r>
      <rPr>
        <sz val="10"/>
        <rFont val="宋体"/>
        <charset val="134"/>
      </rPr>
      <t>尺寸、环柔性</t>
    </r>
    <r>
      <rPr>
        <sz val="10"/>
        <color rgb="FFFF0000"/>
        <rFont val="宋体"/>
        <charset val="134"/>
      </rPr>
      <t>、环刚度、</t>
    </r>
    <r>
      <rPr>
        <sz val="10"/>
        <rFont val="宋体"/>
        <charset val="134"/>
      </rPr>
      <t>外观、</t>
    </r>
    <r>
      <rPr>
        <sz val="10"/>
        <color rgb="FFFF0000"/>
        <rFont val="宋体"/>
        <charset val="134"/>
      </rPr>
      <t>烘箱</t>
    </r>
  </si>
  <si>
    <t>4.42.6+4.43.10+4.43.9+4.43.1+4.43.12</t>
  </si>
  <si>
    <t>粘结强度、溶解性、水压爆破强度、粘度</t>
  </si>
  <si>
    <t>金属导管</t>
  </si>
  <si>
    <t>尺寸、弯曲试验、压力试验、冲击试验、</t>
  </si>
  <si>
    <t>电工套管</t>
  </si>
  <si>
    <r>
      <rPr>
        <sz val="10"/>
        <rFont val="宋体"/>
        <charset val="134"/>
      </rPr>
      <t>冲击性能、尺寸、弯曲性能、抗压性能、电气性能（绝缘电阻）、绝缘强度、耐热性能、</t>
    </r>
    <r>
      <rPr>
        <sz val="10"/>
        <color rgb="FFFF0000"/>
        <rFont val="宋体"/>
        <charset val="134"/>
      </rPr>
      <t>氧指数</t>
    </r>
    <r>
      <rPr>
        <sz val="10"/>
        <rFont val="宋体"/>
        <charset val="134"/>
      </rPr>
      <t>、外观</t>
    </r>
  </si>
  <si>
    <t>氧指数4.63.5</t>
  </si>
  <si>
    <t>电工套管配件</t>
  </si>
  <si>
    <r>
      <rPr>
        <sz val="10"/>
        <rFont val="宋体"/>
        <charset val="134"/>
      </rPr>
      <t>外观、耐热性能、</t>
    </r>
    <r>
      <rPr>
        <sz val="10"/>
        <color rgb="FFFF0000"/>
        <rFont val="宋体"/>
        <charset val="134"/>
      </rPr>
      <t>电气性能（绝缘电阻）</t>
    </r>
    <r>
      <rPr>
        <sz val="10"/>
        <rFont val="宋体"/>
        <charset val="134"/>
      </rPr>
      <t>、跌落性能</t>
    </r>
  </si>
  <si>
    <t>电气性能（绝缘电阻）4.45.11</t>
  </si>
  <si>
    <t>电缆桥架</t>
  </si>
  <si>
    <t>尺寸、镀（涂）层附着力、镀（涂）层厚度、载荷试验、外观</t>
  </si>
  <si>
    <t>通用阀门</t>
  </si>
  <si>
    <r>
      <rPr>
        <sz val="10"/>
        <color rgb="FFFF0000"/>
        <rFont val="宋体"/>
        <charset val="134"/>
      </rPr>
      <t>壳体试验（强度试验/耐压试验）</t>
    </r>
    <r>
      <rPr>
        <sz val="10"/>
        <rFont val="宋体"/>
        <charset val="134"/>
      </rPr>
      <t>、密封试验</t>
    </r>
  </si>
  <si>
    <t>壳体试验（强度试验/耐压试验）4.54.3</t>
  </si>
  <si>
    <r>
      <rPr>
        <sz val="10"/>
        <rFont val="宋体"/>
        <charset val="134"/>
      </rPr>
      <t>结构尺寸、标志、</t>
    </r>
    <r>
      <rPr>
        <sz val="10"/>
        <color rgb="FFFF0000"/>
        <rFont val="宋体"/>
        <charset val="134"/>
      </rPr>
      <t>耐压试验</t>
    </r>
    <r>
      <rPr>
        <sz val="10"/>
        <rFont val="宋体"/>
        <charset val="134"/>
      </rPr>
      <t>、绝缘电阻、老化前机械性能、导体电阻</t>
    </r>
  </si>
  <si>
    <t>数字通信电缆（网线）</t>
  </si>
  <si>
    <t>ACR功率和（PS ACR）、传播时延、传播时延偏差、回波损耗（RL）、插入损耗（IL）、直流环路电阻、等电平远端串音功率和（PS ELFEXT）、线对与线对之间的衰减串音比（ACR）、线对与线对之间等电平远端串音（ELFEXT）、近端串音功率和（PS NEXT）、近端串音（NEXT）</t>
  </si>
  <si>
    <t>断路器</t>
  </si>
  <si>
    <t>标志、电气间隙和爬电距离、温升、耐潮、在剩余电流条件下验证动作特性、绝缘电阻、瞬时脱扣试验</t>
  </si>
  <si>
    <t>外部接线和内部接线、接地规定、标记、爬电距离和电气间隙、结构、绝缘电阻和电气强度、耐热、防触电保护</t>
  </si>
  <si>
    <t>插座</t>
  </si>
  <si>
    <t>标志、防触电保护、接地措施、结构、拔出力、耐热、电气间隙和爬电距离、</t>
  </si>
  <si>
    <t>开关</t>
  </si>
  <si>
    <r>
      <rPr>
        <sz val="10"/>
        <rFont val="宋体"/>
        <charset val="134"/>
      </rPr>
      <t>标志、防触电保护、结构、耐潮、绝缘电阻、</t>
    </r>
    <r>
      <rPr>
        <sz val="10"/>
        <color rgb="FFFF0000"/>
        <rFont val="宋体"/>
        <charset val="134"/>
      </rPr>
      <t>电气强度</t>
    </r>
    <r>
      <rPr>
        <sz val="10"/>
        <rFont val="宋体"/>
        <charset val="134"/>
      </rPr>
      <t>、电气间隙和爬电距离、温升</t>
    </r>
  </si>
  <si>
    <t>电气强度4.58.11</t>
  </si>
  <si>
    <t>安全帽</t>
  </si>
  <si>
    <t>冲击吸收性能（高温、低温、浸水处理）、耐穿刺性能（高温、低温、浸水处理）、下颏带的强度</t>
  </si>
  <si>
    <t>安全带</t>
  </si>
  <si>
    <t>整体静态负荷,整体动态负荷</t>
  </si>
  <si>
    <t>安全网</t>
  </si>
  <si>
    <t>网目密度/冲击性/贯穿性/阻燃性</t>
  </si>
  <si>
    <t>建筑用玻璃护栏与金属护栏</t>
  </si>
  <si>
    <t>抗水平荷载性能、抗垂直荷载性能、抗软重物冲击性能、抗硬重物冲击性能</t>
  </si>
  <si>
    <t>钢管脚手架扣件</t>
  </si>
  <si>
    <t>直角、旋转、扣件</t>
  </si>
  <si>
    <t>直角：抗滑移性能7.10.1、抗破坏性能7.10.2、扭转刚度7.10.4
旋转：抗滑性能7.10.1、抗破坏性能7.10.2
对接：抗拉性能7.10.5</t>
  </si>
  <si>
    <t>九、路基路面检测</t>
  </si>
  <si>
    <t>路基填土</t>
  </si>
  <si>
    <t>土工击实、土工颗粒分析、液塑限、CBR</t>
  </si>
  <si>
    <t>土</t>
  </si>
  <si>
    <t>密实度</t>
  </si>
  <si>
    <t>十、防雷检测</t>
  </si>
  <si>
    <t>防雷接地检测</t>
  </si>
  <si>
    <t>㎡</t>
  </si>
  <si>
    <t>十一、消防检测</t>
  </si>
  <si>
    <t>消防设施现场检测</t>
  </si>
  <si>
    <t>防火门</t>
  </si>
  <si>
    <t>耐火性能</t>
  </si>
  <si>
    <t>樘</t>
  </si>
  <si>
    <t>耐火2小时</t>
  </si>
  <si>
    <t>消防水带</t>
  </si>
  <si>
    <t>试验压力下状况、爆破压力、附着强度</t>
  </si>
  <si>
    <t>水枪</t>
  </si>
  <si>
    <t>密封性能、耐水压强度</t>
  </si>
  <si>
    <t>室内消火栓</t>
  </si>
  <si>
    <t>水压强度、密封性能</t>
  </si>
  <si>
    <t>洒水喷头</t>
  </si>
  <si>
    <t>水压密封和耐水压强度性能、静态动作温度</t>
  </si>
  <si>
    <t>电线电缆防火</t>
  </si>
  <si>
    <t>燃烧性能（单根阻燃
、烟密度、电导率和pH值）</t>
  </si>
  <si>
    <t>耐火燃烧性能（单根燃
烧、烟密度、耐火）</t>
  </si>
  <si>
    <t>十二、绿色建筑</t>
  </si>
  <si>
    <t>建筑声学</t>
  </si>
  <si>
    <t>日间噪声检测</t>
  </si>
  <si>
    <t>夜间噪声检测</t>
  </si>
  <si>
    <t>空气声隔声性能</t>
  </si>
  <si>
    <t>撞击声隔声性能</t>
  </si>
  <si>
    <t>建筑采光</t>
  </si>
  <si>
    <t>采光系数</t>
  </si>
  <si>
    <t>十三、建筑电气工程质量检测</t>
  </si>
  <si>
    <t>建筑电气工
程质量检测</t>
  </si>
  <si>
    <t>眩光</t>
  </si>
  <si>
    <t>十四、智能化检测</t>
  </si>
  <si>
    <t>智能建筑（弱电）</t>
  </si>
  <si>
    <t>摄像机</t>
  </si>
  <si>
    <t>视频安防监控系统</t>
  </si>
  <si>
    <t>系统主控功能</t>
  </si>
  <si>
    <t>入侵报警探测器</t>
  </si>
  <si>
    <t>入侵报警系统</t>
  </si>
  <si>
    <t>系统管理功能</t>
  </si>
  <si>
    <t>读卡器</t>
  </si>
  <si>
    <t>出入口控制系统</t>
  </si>
  <si>
    <t>控制器</t>
  </si>
  <si>
    <t>双绞线</t>
  </si>
  <si>
    <t>综合布线系统</t>
  </si>
  <si>
    <t>光纤</t>
  </si>
  <si>
    <t>芯</t>
  </si>
  <si>
    <t>广播系统性能</t>
  </si>
  <si>
    <t>区域</t>
  </si>
  <si>
    <t>广播系统</t>
  </si>
  <si>
    <t>网络链路性能</t>
  </si>
  <si>
    <t>链路</t>
  </si>
  <si>
    <t>计算机网络系统</t>
  </si>
  <si>
    <t>前端设备</t>
  </si>
  <si>
    <t>套</t>
  </si>
  <si>
    <t>停车场管理系统</t>
  </si>
  <si>
    <t>机房环境</t>
  </si>
  <si>
    <t>机房工程</t>
  </si>
  <si>
    <t>防雷与接地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</si>
</sst>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);[Red]\(#,##0.00\)"/>
  </numFmts>
  <fonts count="3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1"/>
      <name val="等线"/>
      <charset val="134"/>
      <scheme val="minor"/>
    </font>
    <font>
      <b/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</font>
    <font>
      <sz val="10"/>
      <color rgb="FF0070C0"/>
      <name val="宋体"/>
      <charset val="134"/>
    </font>
    <font>
      <sz val="10"/>
      <name val="等线"/>
      <charset val="134"/>
      <scheme val="minor"/>
    </font>
    <font>
      <b/>
      <sz val="20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21" applyNumberFormat="0" applyAlignment="0" applyProtection="0">
      <alignment vertical="center"/>
    </xf>
    <xf numFmtId="0" fontId="24" fillId="4" borderId="22" applyNumberFormat="0" applyAlignment="0" applyProtection="0">
      <alignment vertical="center"/>
    </xf>
    <xf numFmtId="0" fontId="25" fillId="4" borderId="21" applyNumberFormat="0" applyAlignment="0" applyProtection="0">
      <alignment vertical="center"/>
    </xf>
    <xf numFmtId="0" fontId="26" fillId="5" borderId="23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11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49" applyFont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/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节能现场——照明配电、通风空调实际量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8"/>
  <sheetViews>
    <sheetView view="pageBreakPreview" zoomScaleNormal="100" topLeftCell="A3" workbookViewId="0">
      <selection activeCell="G5" sqref="G5"/>
    </sheetView>
  </sheetViews>
  <sheetFormatPr defaultColWidth="9" defaultRowHeight="14.25" outlineLevelCol="5"/>
  <cols>
    <col min="1" max="1" width="7.25" customWidth="1"/>
    <col min="2" max="2" width="29.6333333333333" customWidth="1"/>
    <col min="3" max="3" width="27.5" customWidth="1"/>
    <col min="4" max="4" width="22" customWidth="1"/>
    <col min="5" max="5" width="24.3333333333333" customWidth="1"/>
  </cols>
  <sheetData>
    <row r="1" ht="46.5" customHeight="1" spans="1:5">
      <c r="A1" s="109" t="s">
        <v>0</v>
      </c>
      <c r="B1" s="109"/>
      <c r="C1" s="109"/>
      <c r="D1" s="109"/>
      <c r="E1" s="109"/>
    </row>
    <row r="2" ht="46.5" customHeight="1" spans="1:5">
      <c r="A2" s="110" t="s">
        <v>1</v>
      </c>
      <c r="B2" s="110"/>
      <c r="C2" s="110"/>
      <c r="D2" s="110"/>
      <c r="E2" s="110"/>
    </row>
    <row r="3" ht="37" customHeight="1" spans="1:5">
      <c r="A3" s="111" t="s">
        <v>2</v>
      </c>
      <c r="B3" s="111" t="s">
        <v>3</v>
      </c>
      <c r="C3" s="112" t="s">
        <v>4</v>
      </c>
      <c r="D3" s="111" t="s">
        <v>5</v>
      </c>
      <c r="E3" s="111" t="s">
        <v>6</v>
      </c>
    </row>
    <row r="4" ht="39" customHeight="1" spans="1:6">
      <c r="A4" s="111">
        <v>1</v>
      </c>
      <c r="B4" s="111" t="s">
        <v>7</v>
      </c>
      <c r="C4" s="113">
        <f>'明细表 '!G10</f>
        <v>168000</v>
      </c>
      <c r="D4" s="112"/>
      <c r="E4" s="112"/>
      <c r="F4" s="114"/>
    </row>
    <row r="5" ht="43" customHeight="1" spans="1:6">
      <c r="A5" s="111">
        <v>2</v>
      </c>
      <c r="B5" s="111" t="s">
        <v>8</v>
      </c>
      <c r="C5" s="113">
        <f>'明细表 '!G19</f>
        <v>433370</v>
      </c>
      <c r="D5" s="112"/>
      <c r="E5" s="112"/>
      <c r="F5" s="114"/>
    </row>
    <row r="6" ht="42" customHeight="1" spans="1:6">
      <c r="A6" s="111">
        <v>3</v>
      </c>
      <c r="B6" s="111" t="s">
        <v>9</v>
      </c>
      <c r="C6" s="113">
        <f>'明细表 '!G26</f>
        <v>134820</v>
      </c>
      <c r="D6" s="112"/>
      <c r="E6" s="112"/>
      <c r="F6" s="114"/>
    </row>
    <row r="7" ht="42" customHeight="1" spans="1:6">
      <c r="A7" s="111">
        <v>4</v>
      </c>
      <c r="B7" s="111" t="s">
        <v>10</v>
      </c>
      <c r="C7" s="113">
        <f>'明细表 '!G33</f>
        <v>947765</v>
      </c>
      <c r="D7" s="112"/>
      <c r="E7" s="112"/>
      <c r="F7" s="114"/>
    </row>
    <row r="8" ht="29.25" customHeight="1" spans="1:6">
      <c r="A8" s="111">
        <v>5</v>
      </c>
      <c r="B8" s="111" t="s">
        <v>11</v>
      </c>
      <c r="C8" s="113">
        <f>'明细表 '!G36</f>
        <v>35700</v>
      </c>
      <c r="D8" s="112"/>
      <c r="E8" s="112"/>
      <c r="F8" s="114"/>
    </row>
    <row r="9" ht="41" customHeight="1" spans="1:6">
      <c r="A9" s="111">
        <v>6</v>
      </c>
      <c r="B9" s="111" t="s">
        <v>12</v>
      </c>
      <c r="C9" s="113">
        <f>'明细表 '!G47</f>
        <v>245280</v>
      </c>
      <c r="D9" s="112"/>
      <c r="E9" s="112"/>
      <c r="F9" s="114"/>
    </row>
    <row r="10" ht="39" customHeight="1" spans="1:6">
      <c r="A10" s="111">
        <v>7</v>
      </c>
      <c r="B10" s="111" t="s">
        <v>13</v>
      </c>
      <c r="C10" s="113">
        <f>'明细表 '!G77</f>
        <v>574000</v>
      </c>
      <c r="D10" s="112"/>
      <c r="E10" s="112"/>
      <c r="F10" s="114"/>
    </row>
    <row r="11" ht="39" customHeight="1" spans="1:6">
      <c r="A11" s="111">
        <v>8</v>
      </c>
      <c r="B11" s="111" t="s">
        <v>14</v>
      </c>
      <c r="C11" s="113">
        <f>'明细表 '!G149</f>
        <v>977711</v>
      </c>
      <c r="D11" s="112"/>
      <c r="E11" s="112"/>
      <c r="F11" s="114"/>
    </row>
    <row r="12" ht="42" customHeight="1" spans="1:6">
      <c r="A12" s="111">
        <v>9</v>
      </c>
      <c r="B12" s="111" t="s">
        <v>15</v>
      </c>
      <c r="C12" s="113">
        <f>'明细表 '!G153</f>
        <v>52570</v>
      </c>
      <c r="D12" s="112"/>
      <c r="E12" s="112"/>
      <c r="F12" s="114"/>
    </row>
    <row r="13" ht="42" customHeight="1" spans="1:6">
      <c r="A13" s="111">
        <v>10</v>
      </c>
      <c r="B13" s="111" t="s">
        <v>16</v>
      </c>
      <c r="C13" s="113">
        <f>'明细表 '!G156</f>
        <v>734013</v>
      </c>
      <c r="D13" s="112"/>
      <c r="E13" s="112"/>
      <c r="F13" s="114"/>
    </row>
    <row r="14" ht="40" customHeight="1" spans="1:6">
      <c r="A14" s="111">
        <v>11</v>
      </c>
      <c r="B14" s="111" t="s">
        <v>17</v>
      </c>
      <c r="C14" s="113">
        <f>'明细表 '!G166</f>
        <v>336214.55</v>
      </c>
      <c r="D14" s="112"/>
      <c r="E14" s="112"/>
      <c r="F14" s="114"/>
    </row>
    <row r="15" ht="42" customHeight="1" spans="1:5">
      <c r="A15" s="111">
        <v>12</v>
      </c>
      <c r="B15" s="111" t="s">
        <v>18</v>
      </c>
      <c r="C15" s="113">
        <f>'明细表 '!G173</f>
        <v>108990</v>
      </c>
      <c r="D15" s="112"/>
      <c r="E15" s="112"/>
    </row>
    <row r="16" ht="42" customHeight="1" spans="1:5">
      <c r="A16" s="111">
        <v>13</v>
      </c>
      <c r="B16" s="111" t="s">
        <v>19</v>
      </c>
      <c r="C16" s="113">
        <f>'明细表 '!G176</f>
        <v>52500</v>
      </c>
      <c r="D16" s="112"/>
      <c r="E16" s="112"/>
    </row>
    <row r="17" ht="40" customHeight="1" spans="1:5">
      <c r="A17" s="111">
        <v>14</v>
      </c>
      <c r="B17" s="111" t="s">
        <v>20</v>
      </c>
      <c r="C17" s="113">
        <f>'明细表 '!G193</f>
        <v>192395</v>
      </c>
      <c r="D17" s="112"/>
      <c r="E17" s="112"/>
    </row>
    <row r="18" ht="48" customHeight="1" spans="1:5">
      <c r="A18" s="111">
        <v>15</v>
      </c>
      <c r="B18" s="111" t="s">
        <v>21</v>
      </c>
      <c r="C18" s="113">
        <f>SUM(C4:C17)</f>
        <v>4993328.55</v>
      </c>
      <c r="D18" s="112"/>
      <c r="E18" s="112"/>
    </row>
  </sheetData>
  <mergeCells count="2">
    <mergeCell ref="A1:E1"/>
    <mergeCell ref="A2:E2"/>
  </mergeCells>
  <pageMargins left="0.7" right="0.7" top="0.75" bottom="0.75" header="0.3" footer="0.3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4"/>
  <sheetViews>
    <sheetView tabSelected="1" view="pageBreakPreview" zoomScaleNormal="100" workbookViewId="0">
      <pane ySplit="3" topLeftCell="A175" activePane="bottomLeft" state="frozen"/>
      <selection/>
      <selection pane="bottomLeft" activeCell="A132" sqref="$A132:$XFD132"/>
    </sheetView>
  </sheetViews>
  <sheetFormatPr defaultColWidth="9" defaultRowHeight="14.25"/>
  <cols>
    <col min="1" max="1" width="5" style="5" customWidth="1"/>
    <col min="2" max="2" width="12" customWidth="1"/>
    <col min="3" max="3" width="24.5" style="6" customWidth="1"/>
    <col min="4" max="4" width="6" style="7" customWidth="1"/>
    <col min="5" max="5" width="7.875" style="6" customWidth="1"/>
    <col min="6" max="6" width="12" style="8" customWidth="1"/>
    <col min="7" max="7" width="14" style="8" customWidth="1"/>
    <col min="8" max="8" width="13.25" style="9" customWidth="1"/>
    <col min="9" max="9" width="14.5" style="9" customWidth="1"/>
    <col min="10" max="10" width="28.125" style="9" customWidth="1"/>
    <col min="11" max="12" width="9" style="6" customWidth="1"/>
    <col min="13" max="18" width="9" customWidth="1"/>
  </cols>
  <sheetData>
    <row r="1" s="1" customFormat="1" ht="29" customHeight="1" spans="1:12">
      <c r="A1" s="10" t="s">
        <v>22</v>
      </c>
      <c r="B1" s="11"/>
      <c r="C1" s="11"/>
      <c r="D1" s="11"/>
      <c r="E1" s="11"/>
      <c r="F1" s="11"/>
      <c r="G1" s="11"/>
      <c r="H1" s="11"/>
      <c r="I1" s="11"/>
      <c r="J1" s="64"/>
      <c r="K1" s="6"/>
      <c r="L1" s="6"/>
    </row>
    <row r="2" s="1" customFormat="1" ht="25" customHeight="1" spans="1:12">
      <c r="A2" s="12" t="s">
        <v>23</v>
      </c>
      <c r="B2" s="13"/>
      <c r="C2" s="13"/>
      <c r="D2" s="13"/>
      <c r="E2" s="13"/>
      <c r="F2" s="13"/>
      <c r="G2" s="13"/>
      <c r="H2" s="13"/>
      <c r="I2" s="13"/>
      <c r="J2" s="65"/>
      <c r="K2" s="6"/>
      <c r="L2" s="6"/>
    </row>
    <row r="3" ht="29" customHeight="1" spans="1:10">
      <c r="A3" s="14" t="s">
        <v>2</v>
      </c>
      <c r="B3" s="14" t="s">
        <v>24</v>
      </c>
      <c r="C3" s="15" t="s">
        <v>25</v>
      </c>
      <c r="D3" s="15" t="s">
        <v>26</v>
      </c>
      <c r="E3" s="15" t="s">
        <v>27</v>
      </c>
      <c r="F3" s="16" t="s">
        <v>28</v>
      </c>
      <c r="G3" s="16" t="s">
        <v>29</v>
      </c>
      <c r="H3" s="15" t="s">
        <v>30</v>
      </c>
      <c r="I3" s="15" t="s">
        <v>31</v>
      </c>
      <c r="J3" s="15" t="s">
        <v>6</v>
      </c>
    </row>
    <row r="4" s="2" customFormat="1" ht="26.1" customHeight="1" spans="1:12">
      <c r="A4" s="17" t="s">
        <v>32</v>
      </c>
      <c r="B4" s="18"/>
      <c r="C4" s="19"/>
      <c r="D4" s="19"/>
      <c r="E4" s="19"/>
      <c r="F4" s="20"/>
      <c r="G4" s="20"/>
      <c r="H4" s="21"/>
      <c r="I4" s="21"/>
      <c r="J4" s="24"/>
      <c r="K4" s="3"/>
      <c r="L4" s="3"/>
    </row>
    <row r="5" s="2" customFormat="1" ht="21" customHeight="1" spans="1:12">
      <c r="A5" s="22">
        <v>1</v>
      </c>
      <c r="B5" s="23" t="s">
        <v>33</v>
      </c>
      <c r="C5" s="24" t="s">
        <v>34</v>
      </c>
      <c r="D5" s="25" t="s">
        <v>35</v>
      </c>
      <c r="E5" s="24">
        <v>25</v>
      </c>
      <c r="F5" s="26">
        <v>350</v>
      </c>
      <c r="G5" s="27">
        <f>F5*E5</f>
        <v>8750</v>
      </c>
      <c r="H5" s="24"/>
      <c r="I5" s="24"/>
      <c r="J5" s="24"/>
      <c r="K5" s="3"/>
      <c r="L5" s="3"/>
    </row>
    <row r="6" s="2" customFormat="1" ht="21" customHeight="1" spans="1:12">
      <c r="A6" s="28">
        <v>2</v>
      </c>
      <c r="B6" s="29"/>
      <c r="C6" s="24" t="s">
        <v>36</v>
      </c>
      <c r="D6" s="25" t="s">
        <v>35</v>
      </c>
      <c r="E6" s="24">
        <v>6</v>
      </c>
      <c r="F6" s="26">
        <v>7000</v>
      </c>
      <c r="G6" s="27">
        <f>F6*E6</f>
        <v>42000</v>
      </c>
      <c r="H6" s="24"/>
      <c r="I6" s="24"/>
      <c r="J6" s="24"/>
      <c r="K6" s="3"/>
      <c r="L6" s="3"/>
    </row>
    <row r="7" s="2" customFormat="1" ht="22" customHeight="1" spans="1:12">
      <c r="A7" s="28">
        <v>3</v>
      </c>
      <c r="B7" s="29"/>
      <c r="C7" s="24" t="s">
        <v>37</v>
      </c>
      <c r="D7" s="25" t="s">
        <v>35</v>
      </c>
      <c r="E7" s="24">
        <v>6</v>
      </c>
      <c r="F7" s="26">
        <v>14000</v>
      </c>
      <c r="G7" s="27">
        <f>F7*E7</f>
        <v>84000</v>
      </c>
      <c r="H7" s="24"/>
      <c r="I7" s="24"/>
      <c r="J7" s="24"/>
      <c r="K7" s="3"/>
      <c r="L7" s="3"/>
    </row>
    <row r="8" s="2" customFormat="1" ht="18.95" customHeight="1" spans="1:12">
      <c r="A8" s="22">
        <v>4</v>
      </c>
      <c r="B8" s="29"/>
      <c r="C8" s="24" t="s">
        <v>38</v>
      </c>
      <c r="D8" s="25" t="s">
        <v>39</v>
      </c>
      <c r="E8" s="24">
        <v>100</v>
      </c>
      <c r="F8" s="26">
        <v>280</v>
      </c>
      <c r="G8" s="27">
        <f>F8*E8</f>
        <v>28000</v>
      </c>
      <c r="H8" s="24"/>
      <c r="I8" s="24"/>
      <c r="J8" s="24" t="s">
        <v>40</v>
      </c>
      <c r="K8" s="3"/>
      <c r="L8" s="3"/>
    </row>
    <row r="9" s="2" customFormat="1" ht="18.95" customHeight="1" spans="1:12">
      <c r="A9" s="28">
        <v>5</v>
      </c>
      <c r="B9" s="22"/>
      <c r="C9" s="24" t="s">
        <v>41</v>
      </c>
      <c r="D9" s="25" t="s">
        <v>42</v>
      </c>
      <c r="E9" s="24">
        <v>10</v>
      </c>
      <c r="F9" s="26">
        <v>525</v>
      </c>
      <c r="G9" s="27">
        <f>F9*E9</f>
        <v>5250</v>
      </c>
      <c r="H9" s="24"/>
      <c r="I9" s="24"/>
      <c r="J9" s="24" t="s">
        <v>43</v>
      </c>
      <c r="K9" s="3"/>
      <c r="L9" s="3"/>
    </row>
    <row r="10" s="2" customFormat="1" ht="18.95" customHeight="1" spans="1:12">
      <c r="A10" s="28">
        <v>6</v>
      </c>
      <c r="B10" s="30" t="s">
        <v>44</v>
      </c>
      <c r="C10" s="21"/>
      <c r="D10" s="21"/>
      <c r="E10" s="31"/>
      <c r="F10" s="27"/>
      <c r="G10" s="27">
        <f>SUM(G5:G9)</f>
        <v>168000</v>
      </c>
      <c r="H10" s="24"/>
      <c r="I10" s="24"/>
      <c r="J10" s="24"/>
      <c r="K10" s="3"/>
      <c r="L10" s="3"/>
    </row>
    <row r="11" ht="22.5" customHeight="1" spans="1:10">
      <c r="A11" s="17" t="s">
        <v>45</v>
      </c>
      <c r="B11" s="18"/>
      <c r="C11" s="19"/>
      <c r="D11" s="19"/>
      <c r="E11" s="19"/>
      <c r="F11" s="20"/>
      <c r="G11" s="20"/>
      <c r="H11" s="32"/>
      <c r="I11" s="32"/>
      <c r="J11" s="66"/>
    </row>
    <row r="12" s="2" customFormat="1" ht="17.1" customHeight="1" spans="1:12">
      <c r="A12" s="28">
        <v>7</v>
      </c>
      <c r="B12" s="23" t="s">
        <v>46</v>
      </c>
      <c r="C12" s="33" t="s">
        <v>47</v>
      </c>
      <c r="D12" s="34" t="s">
        <v>35</v>
      </c>
      <c r="E12" s="33">
        <v>200</v>
      </c>
      <c r="F12" s="26">
        <v>210</v>
      </c>
      <c r="G12" s="26">
        <f>F12*E12</f>
        <v>42000</v>
      </c>
      <c r="H12" s="33"/>
      <c r="I12" s="33"/>
      <c r="J12" s="33"/>
      <c r="K12" s="3"/>
      <c r="L12" s="3"/>
    </row>
    <row r="13" s="2" customFormat="1" ht="27" customHeight="1" spans="1:12">
      <c r="A13" s="28">
        <v>8</v>
      </c>
      <c r="B13" s="29"/>
      <c r="C13" s="24" t="s">
        <v>48</v>
      </c>
      <c r="D13" s="34" t="s">
        <v>35</v>
      </c>
      <c r="E13" s="24">
        <v>10</v>
      </c>
      <c r="F13" s="26">
        <v>21350</v>
      </c>
      <c r="G13" s="26">
        <f t="shared" ref="G13:G18" si="0">F13*E13</f>
        <v>213500</v>
      </c>
      <c r="H13" s="33"/>
      <c r="I13" s="33"/>
      <c r="J13" s="24" t="s">
        <v>49</v>
      </c>
      <c r="K13" s="3"/>
      <c r="L13" s="3"/>
    </row>
    <row r="14" s="2" customFormat="1" ht="25" customHeight="1" spans="1:12">
      <c r="A14" s="28">
        <v>9</v>
      </c>
      <c r="B14" s="22"/>
      <c r="C14" s="24" t="s">
        <v>50</v>
      </c>
      <c r="D14" s="34" t="s">
        <v>35</v>
      </c>
      <c r="E14" s="24">
        <v>3</v>
      </c>
      <c r="F14" s="26">
        <v>12810</v>
      </c>
      <c r="G14" s="26">
        <f t="shared" si="0"/>
        <v>38430</v>
      </c>
      <c r="H14" s="33"/>
      <c r="I14" s="33"/>
      <c r="J14" s="24" t="s">
        <v>51</v>
      </c>
      <c r="K14" s="3"/>
      <c r="L14" s="3"/>
    </row>
    <row r="15" s="2" customFormat="1" ht="17.1" customHeight="1" spans="1:12">
      <c r="A15" s="28">
        <v>10</v>
      </c>
      <c r="B15" s="23" t="s">
        <v>52</v>
      </c>
      <c r="C15" s="24" t="s">
        <v>47</v>
      </c>
      <c r="D15" s="34" t="s">
        <v>35</v>
      </c>
      <c r="E15" s="24">
        <v>20</v>
      </c>
      <c r="F15" s="26">
        <v>350</v>
      </c>
      <c r="G15" s="26">
        <f t="shared" si="0"/>
        <v>7000</v>
      </c>
      <c r="H15" s="33"/>
      <c r="I15" s="33"/>
      <c r="J15" s="24"/>
      <c r="K15" s="3"/>
      <c r="L15" s="3"/>
    </row>
    <row r="16" s="2" customFormat="1" ht="17.1" customHeight="1" spans="1:12">
      <c r="A16" s="28">
        <v>11</v>
      </c>
      <c r="B16" s="29"/>
      <c r="C16" s="24" t="s">
        <v>53</v>
      </c>
      <c r="D16" s="34" t="s">
        <v>39</v>
      </c>
      <c r="E16" s="24">
        <v>100</v>
      </c>
      <c r="F16" s="26">
        <v>280</v>
      </c>
      <c r="G16" s="26">
        <f t="shared" si="0"/>
        <v>28000</v>
      </c>
      <c r="H16" s="33"/>
      <c r="I16" s="33"/>
      <c r="J16" s="24" t="s">
        <v>54</v>
      </c>
      <c r="K16" s="3"/>
      <c r="L16" s="3"/>
    </row>
    <row r="17" s="2" customFormat="1" ht="17.1" customHeight="1" spans="1:12">
      <c r="A17" s="28">
        <v>12</v>
      </c>
      <c r="B17" s="29"/>
      <c r="C17" s="24" t="s">
        <v>55</v>
      </c>
      <c r="D17" s="34" t="s">
        <v>39</v>
      </c>
      <c r="E17" s="24">
        <v>500</v>
      </c>
      <c r="F17" s="26">
        <v>21</v>
      </c>
      <c r="G17" s="26">
        <f t="shared" si="0"/>
        <v>10500</v>
      </c>
      <c r="H17" s="33"/>
      <c r="I17" s="33"/>
      <c r="J17" s="24" t="s">
        <v>56</v>
      </c>
      <c r="K17" s="3"/>
      <c r="L17" s="3"/>
    </row>
    <row r="18" s="2" customFormat="1" ht="24" customHeight="1" spans="1:12">
      <c r="A18" s="28">
        <v>13</v>
      </c>
      <c r="B18" s="29"/>
      <c r="C18" s="24" t="s">
        <v>48</v>
      </c>
      <c r="D18" s="34" t="s">
        <v>35</v>
      </c>
      <c r="E18" s="24">
        <v>2</v>
      </c>
      <c r="F18" s="26">
        <v>46970</v>
      </c>
      <c r="G18" s="26">
        <f t="shared" si="0"/>
        <v>93940</v>
      </c>
      <c r="H18" s="33"/>
      <c r="I18" s="33"/>
      <c r="J18" s="24" t="s">
        <v>57</v>
      </c>
      <c r="K18" s="3"/>
      <c r="L18" s="3"/>
    </row>
    <row r="19" ht="21.75" customHeight="1" spans="1:10">
      <c r="A19" s="28">
        <v>14</v>
      </c>
      <c r="B19" s="35" t="s">
        <v>44</v>
      </c>
      <c r="C19" s="36"/>
      <c r="D19" s="36"/>
      <c r="E19" s="37"/>
      <c r="F19" s="38"/>
      <c r="G19" s="27">
        <f>SUM(G12:G18)</f>
        <v>433370</v>
      </c>
      <c r="H19" s="39"/>
      <c r="I19" s="39"/>
      <c r="J19" s="39"/>
    </row>
    <row r="20" s="2" customFormat="1" ht="30" customHeight="1" spans="1:12">
      <c r="A20" s="17" t="s">
        <v>58</v>
      </c>
      <c r="B20" s="18"/>
      <c r="C20" s="19"/>
      <c r="D20" s="19"/>
      <c r="E20" s="19"/>
      <c r="F20" s="20"/>
      <c r="G20" s="20"/>
      <c r="H20" s="21"/>
      <c r="I20" s="21"/>
      <c r="J20" s="24"/>
      <c r="K20" s="3"/>
      <c r="L20" s="3"/>
    </row>
    <row r="21" s="2" customFormat="1" ht="26" customHeight="1" spans="1:12">
      <c r="A21" s="40">
        <v>15</v>
      </c>
      <c r="B21" s="40" t="s">
        <v>59</v>
      </c>
      <c r="C21" s="41" t="s">
        <v>60</v>
      </c>
      <c r="D21" s="42" t="s">
        <v>61</v>
      </c>
      <c r="E21" s="41">
        <v>54</v>
      </c>
      <c r="F21" s="43">
        <v>350</v>
      </c>
      <c r="G21" s="43">
        <f>F21*E21</f>
        <v>18900</v>
      </c>
      <c r="H21" s="41"/>
      <c r="I21" s="41"/>
      <c r="J21" s="41" t="s">
        <v>62</v>
      </c>
      <c r="K21" s="3"/>
      <c r="L21" s="3"/>
    </row>
    <row r="22" s="2" customFormat="1" ht="24" customHeight="1" spans="1:12">
      <c r="A22" s="40">
        <v>16</v>
      </c>
      <c r="B22" s="40"/>
      <c r="C22" s="41" t="s">
        <v>63</v>
      </c>
      <c r="D22" s="42" t="s">
        <v>64</v>
      </c>
      <c r="E22" s="41">
        <v>180</v>
      </c>
      <c r="F22" s="43">
        <v>42</v>
      </c>
      <c r="G22" s="43">
        <f>F22*E22</f>
        <v>7560</v>
      </c>
      <c r="H22" s="41"/>
      <c r="I22" s="41"/>
      <c r="J22" s="41" t="s">
        <v>65</v>
      </c>
      <c r="K22" s="3"/>
      <c r="L22" s="3"/>
    </row>
    <row r="23" s="2" customFormat="1" ht="17.1" customHeight="1" spans="1:12">
      <c r="A23" s="40">
        <v>17</v>
      </c>
      <c r="B23" s="40"/>
      <c r="C23" s="41" t="s">
        <v>66</v>
      </c>
      <c r="D23" s="42" t="s">
        <v>67</v>
      </c>
      <c r="E23" s="41">
        <v>18</v>
      </c>
      <c r="F23" s="43">
        <v>2100</v>
      </c>
      <c r="G23" s="43">
        <f>F23*E23</f>
        <v>37800</v>
      </c>
      <c r="H23" s="41"/>
      <c r="I23" s="41"/>
      <c r="J23" s="41" t="s">
        <v>68</v>
      </c>
      <c r="K23" s="3"/>
      <c r="L23" s="3"/>
    </row>
    <row r="24" s="2" customFormat="1" ht="17.1" customHeight="1" spans="1:12">
      <c r="A24" s="40">
        <v>18</v>
      </c>
      <c r="B24" s="40"/>
      <c r="C24" s="41" t="s">
        <v>69</v>
      </c>
      <c r="D24" s="42" t="s">
        <v>67</v>
      </c>
      <c r="E24" s="41">
        <v>90</v>
      </c>
      <c r="F24" s="43">
        <v>700</v>
      </c>
      <c r="G24" s="43">
        <f>F24*E24</f>
        <v>63000</v>
      </c>
      <c r="H24" s="41"/>
      <c r="I24" s="41"/>
      <c r="J24" s="41"/>
      <c r="K24" s="3"/>
      <c r="L24" s="3"/>
    </row>
    <row r="25" s="2" customFormat="1" ht="17.1" customHeight="1" spans="1:12">
      <c r="A25" s="40">
        <v>19</v>
      </c>
      <c r="B25" s="40"/>
      <c r="C25" s="41" t="s">
        <v>70</v>
      </c>
      <c r="D25" s="42" t="s">
        <v>67</v>
      </c>
      <c r="E25" s="41">
        <v>72</v>
      </c>
      <c r="F25" s="43">
        <v>105</v>
      </c>
      <c r="G25" s="43">
        <f>F25*E25</f>
        <v>7560</v>
      </c>
      <c r="H25" s="41"/>
      <c r="I25" s="41"/>
      <c r="J25" s="41"/>
      <c r="K25" s="3"/>
      <c r="L25" s="3"/>
    </row>
    <row r="26" ht="23.25" customHeight="1" spans="1:10">
      <c r="A26" s="40">
        <v>20</v>
      </c>
      <c r="B26" s="44" t="s">
        <v>44</v>
      </c>
      <c r="C26" s="34"/>
      <c r="D26" s="34"/>
      <c r="E26" s="34"/>
      <c r="F26" s="38"/>
      <c r="G26" s="27">
        <f>SUM(G21:G25)</f>
        <v>134820</v>
      </c>
      <c r="H26" s="39"/>
      <c r="I26" s="39"/>
      <c r="J26" s="39"/>
    </row>
    <row r="27" s="2" customFormat="1" ht="27.95" customHeight="1" spans="1:12">
      <c r="A27" s="45" t="s">
        <v>71</v>
      </c>
      <c r="B27" s="45"/>
      <c r="C27" s="46"/>
      <c r="D27" s="46"/>
      <c r="E27" s="46"/>
      <c r="F27" s="47"/>
      <c r="G27" s="47"/>
      <c r="H27" s="24"/>
      <c r="I27" s="24"/>
      <c r="J27" s="24"/>
      <c r="K27" s="3"/>
      <c r="L27" s="3"/>
    </row>
    <row r="28" s="2" customFormat="1" ht="27" customHeight="1" spans="1:12">
      <c r="A28" s="28">
        <v>21</v>
      </c>
      <c r="B28" s="23" t="s">
        <v>72</v>
      </c>
      <c r="C28" s="24" t="s">
        <v>60</v>
      </c>
      <c r="D28" s="25" t="s">
        <v>61</v>
      </c>
      <c r="E28" s="24">
        <v>204</v>
      </c>
      <c r="F28" s="27">
        <v>350</v>
      </c>
      <c r="G28" s="27">
        <f>F28*E28</f>
        <v>71400</v>
      </c>
      <c r="H28" s="24"/>
      <c r="I28" s="24"/>
      <c r="J28" s="24" t="s">
        <v>73</v>
      </c>
      <c r="K28" s="3"/>
      <c r="L28" s="3"/>
    </row>
    <row r="29" s="2" customFormat="1" ht="17.1" customHeight="1" spans="1:12">
      <c r="A29" s="28">
        <v>22</v>
      </c>
      <c r="B29" s="29"/>
      <c r="C29" s="24" t="s">
        <v>66</v>
      </c>
      <c r="D29" s="25" t="s">
        <v>67</v>
      </c>
      <c r="E29" s="24">
        <v>68</v>
      </c>
      <c r="F29" s="27">
        <v>2100</v>
      </c>
      <c r="G29" s="27">
        <f>F29*E29</f>
        <v>142800</v>
      </c>
      <c r="H29" s="24"/>
      <c r="I29" s="24"/>
      <c r="J29" s="24"/>
      <c r="K29" s="3"/>
      <c r="L29" s="3"/>
    </row>
    <row r="30" s="2" customFormat="1" ht="17.1" customHeight="1" spans="1:12">
      <c r="A30" s="28">
        <v>23</v>
      </c>
      <c r="B30" s="29"/>
      <c r="C30" s="24" t="s">
        <v>69</v>
      </c>
      <c r="D30" s="25" t="s">
        <v>74</v>
      </c>
      <c r="E30" s="24">
        <v>575</v>
      </c>
      <c r="F30" s="27">
        <v>700</v>
      </c>
      <c r="G30" s="27">
        <f>F30*E30</f>
        <v>402500</v>
      </c>
      <c r="H30" s="41"/>
      <c r="I30" s="41"/>
      <c r="J30" s="41" t="s">
        <v>68</v>
      </c>
      <c r="K30" s="3"/>
      <c r="L30" s="3"/>
    </row>
    <row r="31" s="2" customFormat="1" ht="17.1" customHeight="1" spans="1:12">
      <c r="A31" s="28">
        <v>24</v>
      </c>
      <c r="B31" s="29"/>
      <c r="C31" s="41" t="s">
        <v>70</v>
      </c>
      <c r="D31" s="25" t="s">
        <v>74</v>
      </c>
      <c r="E31" s="24">
        <v>185</v>
      </c>
      <c r="F31" s="27">
        <v>105</v>
      </c>
      <c r="G31" s="27">
        <f>F31*E31</f>
        <v>19425</v>
      </c>
      <c r="H31" s="24"/>
      <c r="I31" s="24"/>
      <c r="J31" s="24"/>
      <c r="K31" s="3"/>
      <c r="L31" s="3"/>
    </row>
    <row r="32" s="2" customFormat="1" ht="17.1" customHeight="1" spans="1:12">
      <c r="A32" s="28">
        <v>25</v>
      </c>
      <c r="B32" s="29"/>
      <c r="C32" s="24" t="s">
        <v>75</v>
      </c>
      <c r="D32" s="25" t="s">
        <v>35</v>
      </c>
      <c r="E32" s="24">
        <v>371</v>
      </c>
      <c r="F32" s="27">
        <v>840</v>
      </c>
      <c r="G32" s="27">
        <f>F32*E32</f>
        <v>311640</v>
      </c>
      <c r="H32" s="24"/>
      <c r="I32" s="24"/>
      <c r="J32" s="24" t="s">
        <v>76</v>
      </c>
      <c r="K32" s="3"/>
      <c r="L32" s="3"/>
    </row>
    <row r="33" s="2" customFormat="1" ht="21" customHeight="1" spans="1:12">
      <c r="A33" s="28">
        <v>26</v>
      </c>
      <c r="B33" s="28" t="s">
        <v>44</v>
      </c>
      <c r="C33" s="24"/>
      <c r="D33" s="24"/>
      <c r="E33" s="24"/>
      <c r="F33" s="27"/>
      <c r="G33" s="27">
        <f>SUM(G28:G32)</f>
        <v>947765</v>
      </c>
      <c r="H33" s="24"/>
      <c r="I33" s="24"/>
      <c r="J33" s="24"/>
      <c r="K33" s="3"/>
      <c r="L33" s="3"/>
    </row>
    <row r="34" s="2" customFormat="1" ht="30" customHeight="1" spans="1:12">
      <c r="A34" s="45" t="s">
        <v>77</v>
      </c>
      <c r="B34" s="45"/>
      <c r="C34" s="46"/>
      <c r="D34" s="46"/>
      <c r="E34" s="46"/>
      <c r="F34" s="47"/>
      <c r="G34" s="47"/>
      <c r="H34" s="24"/>
      <c r="I34" s="24"/>
      <c r="J34" s="24"/>
      <c r="K34" s="3"/>
      <c r="L34" s="3"/>
    </row>
    <row r="35" s="2" customFormat="1" ht="27" customHeight="1" spans="1:12">
      <c r="A35" s="48">
        <v>27</v>
      </c>
      <c r="B35" s="28" t="s">
        <v>78</v>
      </c>
      <c r="C35" s="24" t="s">
        <v>79</v>
      </c>
      <c r="D35" s="34" t="s">
        <v>80</v>
      </c>
      <c r="E35" s="24">
        <v>170</v>
      </c>
      <c r="F35" s="27">
        <v>210</v>
      </c>
      <c r="G35" s="27">
        <f>F35*E35</f>
        <v>35700</v>
      </c>
      <c r="H35" s="24"/>
      <c r="I35" s="24"/>
      <c r="J35" s="24"/>
      <c r="K35" s="3"/>
      <c r="L35" s="3"/>
    </row>
    <row r="36" s="2" customFormat="1" ht="30" customHeight="1" spans="1:12">
      <c r="A36" s="48">
        <v>28</v>
      </c>
      <c r="B36" s="28" t="s">
        <v>21</v>
      </c>
      <c r="C36" s="25"/>
      <c r="D36" s="25"/>
      <c r="E36" s="25"/>
      <c r="F36" s="27"/>
      <c r="G36" s="27">
        <f>SUM(G35)</f>
        <v>35700</v>
      </c>
      <c r="H36" s="24"/>
      <c r="I36" s="24"/>
      <c r="J36" s="24"/>
      <c r="K36" s="3"/>
      <c r="L36" s="3"/>
    </row>
    <row r="37" s="2" customFormat="1" ht="27" customHeight="1" spans="1:12">
      <c r="A37" s="45" t="s">
        <v>81</v>
      </c>
      <c r="B37" s="45"/>
      <c r="C37" s="46"/>
      <c r="D37" s="46"/>
      <c r="E37" s="46"/>
      <c r="F37" s="47"/>
      <c r="G37" s="47"/>
      <c r="H37" s="24"/>
      <c r="I37" s="24"/>
      <c r="J37" s="24"/>
      <c r="K37" s="3"/>
      <c r="L37" s="3"/>
    </row>
    <row r="38" s="2" customFormat="1" ht="15" customHeight="1" spans="1:12">
      <c r="A38" s="23">
        <v>29</v>
      </c>
      <c r="B38" s="23" t="s">
        <v>82</v>
      </c>
      <c r="C38" s="49" t="s">
        <v>83</v>
      </c>
      <c r="D38" s="33" t="s">
        <v>80</v>
      </c>
      <c r="E38" s="24">
        <v>11</v>
      </c>
      <c r="F38" s="50">
        <v>2240</v>
      </c>
      <c r="G38" s="50">
        <f>F38*E38</f>
        <v>24640</v>
      </c>
      <c r="H38" s="24"/>
      <c r="I38" s="24"/>
      <c r="J38" s="24" t="s">
        <v>84</v>
      </c>
      <c r="K38" s="3"/>
      <c r="L38" s="3"/>
    </row>
    <row r="39" s="2" customFormat="1" ht="15" customHeight="1" spans="1:12">
      <c r="A39" s="29"/>
      <c r="B39" s="29"/>
      <c r="C39" s="51"/>
      <c r="D39" s="33" t="s">
        <v>80</v>
      </c>
      <c r="E39" s="24">
        <v>10</v>
      </c>
      <c r="F39" s="50">
        <v>2240</v>
      </c>
      <c r="G39" s="50">
        <f t="shared" ref="G39:G46" si="1">F39*E39</f>
        <v>22400</v>
      </c>
      <c r="H39" s="24"/>
      <c r="I39" s="24"/>
      <c r="J39" s="24" t="s">
        <v>85</v>
      </c>
      <c r="K39" s="3"/>
      <c r="L39" s="3"/>
    </row>
    <row r="40" s="2" customFormat="1" ht="15" customHeight="1" spans="1:12">
      <c r="A40" s="29"/>
      <c r="B40" s="29"/>
      <c r="C40" s="51"/>
      <c r="D40" s="33" t="s">
        <v>80</v>
      </c>
      <c r="E40" s="24">
        <v>30</v>
      </c>
      <c r="F40" s="50">
        <v>2240</v>
      </c>
      <c r="G40" s="50">
        <f t="shared" si="1"/>
        <v>67200</v>
      </c>
      <c r="H40" s="24"/>
      <c r="I40" s="24"/>
      <c r="J40" s="24" t="s">
        <v>86</v>
      </c>
      <c r="K40" s="3"/>
      <c r="L40" s="3"/>
    </row>
    <row r="41" s="2" customFormat="1" ht="15" customHeight="1" spans="1:12">
      <c r="A41" s="22"/>
      <c r="B41" s="22"/>
      <c r="C41" s="33"/>
      <c r="D41" s="33" t="s">
        <v>80</v>
      </c>
      <c r="E41" s="24">
        <v>15</v>
      </c>
      <c r="F41" s="50">
        <v>2240</v>
      </c>
      <c r="G41" s="50">
        <f t="shared" si="1"/>
        <v>33600</v>
      </c>
      <c r="H41" s="24"/>
      <c r="I41" s="24"/>
      <c r="J41" s="24" t="s">
        <v>87</v>
      </c>
      <c r="K41" s="3"/>
      <c r="L41" s="3"/>
    </row>
    <row r="42" s="2" customFormat="1" ht="39" customHeight="1" spans="1:12">
      <c r="A42" s="22">
        <v>30</v>
      </c>
      <c r="B42" s="28" t="s">
        <v>88</v>
      </c>
      <c r="C42" s="33" t="s">
        <v>89</v>
      </c>
      <c r="D42" s="33" t="s">
        <v>42</v>
      </c>
      <c r="E42" s="33">
        <v>8</v>
      </c>
      <c r="F42" s="50">
        <v>840</v>
      </c>
      <c r="G42" s="50">
        <f t="shared" si="1"/>
        <v>6720</v>
      </c>
      <c r="H42" s="52"/>
      <c r="I42" s="52"/>
      <c r="J42" s="52"/>
      <c r="K42" s="3"/>
      <c r="L42" s="3"/>
    </row>
    <row r="43" s="2" customFormat="1" ht="30" customHeight="1" spans="1:12">
      <c r="A43" s="23">
        <v>31</v>
      </c>
      <c r="B43" s="28" t="s">
        <v>90</v>
      </c>
      <c r="C43" s="33" t="s">
        <v>91</v>
      </c>
      <c r="D43" s="33" t="s">
        <v>42</v>
      </c>
      <c r="E43" s="33">
        <v>8</v>
      </c>
      <c r="F43" s="50">
        <v>700</v>
      </c>
      <c r="G43" s="50">
        <f t="shared" si="1"/>
        <v>5600</v>
      </c>
      <c r="H43" s="52"/>
      <c r="I43" s="52"/>
      <c r="J43" s="52"/>
      <c r="K43" s="3"/>
      <c r="L43" s="3"/>
    </row>
    <row r="44" s="2" customFormat="1" ht="43" customHeight="1" spans="1:12">
      <c r="A44" s="29"/>
      <c r="B44" s="28" t="s">
        <v>92</v>
      </c>
      <c r="C44" s="33" t="s">
        <v>93</v>
      </c>
      <c r="D44" s="33" t="s">
        <v>42</v>
      </c>
      <c r="E44" s="33">
        <v>8</v>
      </c>
      <c r="F44" s="50">
        <v>3990</v>
      </c>
      <c r="G44" s="50">
        <f t="shared" si="1"/>
        <v>31920</v>
      </c>
      <c r="H44" s="52"/>
      <c r="I44" s="52"/>
      <c r="J44" s="52"/>
      <c r="K44" s="3"/>
      <c r="L44" s="3"/>
    </row>
    <row r="45" s="2" customFormat="1" ht="44.1" customHeight="1" spans="1:12">
      <c r="A45" s="29"/>
      <c r="B45" s="28" t="s">
        <v>94</v>
      </c>
      <c r="C45" s="33" t="s">
        <v>95</v>
      </c>
      <c r="D45" s="33" t="s">
        <v>42</v>
      </c>
      <c r="E45" s="33">
        <v>8</v>
      </c>
      <c r="F45" s="50">
        <v>3640</v>
      </c>
      <c r="G45" s="50">
        <f t="shared" si="1"/>
        <v>29120</v>
      </c>
      <c r="H45" s="52"/>
      <c r="I45" s="52"/>
      <c r="J45" s="52"/>
      <c r="K45" s="3"/>
      <c r="L45" s="3"/>
    </row>
    <row r="46" s="2" customFormat="1" ht="30" customHeight="1" spans="1:12">
      <c r="A46" s="22"/>
      <c r="B46" s="28" t="s">
        <v>96</v>
      </c>
      <c r="C46" s="33" t="s">
        <v>97</v>
      </c>
      <c r="D46" s="33" t="s">
        <v>42</v>
      </c>
      <c r="E46" s="33">
        <v>8</v>
      </c>
      <c r="F46" s="50">
        <v>3010</v>
      </c>
      <c r="G46" s="50">
        <f t="shared" si="1"/>
        <v>24080</v>
      </c>
      <c r="H46" s="52"/>
      <c r="I46" s="52"/>
      <c r="J46" s="52"/>
      <c r="K46" s="3"/>
      <c r="L46" s="3"/>
    </row>
    <row r="47" s="2" customFormat="1" ht="25.5" customHeight="1" spans="1:12">
      <c r="A47" s="22">
        <v>32</v>
      </c>
      <c r="B47" s="28" t="s">
        <v>21</v>
      </c>
      <c r="C47" s="25"/>
      <c r="D47" s="25"/>
      <c r="E47" s="25"/>
      <c r="F47" s="50"/>
      <c r="G47" s="50">
        <f>SUM(G38:G46)</f>
        <v>245280</v>
      </c>
      <c r="H47" s="24"/>
      <c r="I47" s="24"/>
      <c r="J47" s="24"/>
      <c r="K47" s="3"/>
      <c r="L47" s="3"/>
    </row>
    <row r="48" s="2" customFormat="1" ht="30" customHeight="1" spans="1:12">
      <c r="A48" s="45" t="s">
        <v>98</v>
      </c>
      <c r="B48" s="45"/>
      <c r="C48" s="46"/>
      <c r="D48" s="46"/>
      <c r="E48" s="46"/>
      <c r="F48" s="47"/>
      <c r="G48" s="47"/>
      <c r="H48" s="53"/>
      <c r="I48" s="53"/>
      <c r="J48" s="53"/>
      <c r="K48" s="3"/>
      <c r="L48" s="3"/>
    </row>
    <row r="49" s="2" customFormat="1" ht="31" customHeight="1" spans="1:12">
      <c r="A49" s="54">
        <v>33</v>
      </c>
      <c r="B49" s="55" t="s">
        <v>99</v>
      </c>
      <c r="C49" s="41" t="s">
        <v>100</v>
      </c>
      <c r="D49" s="56" t="s">
        <v>42</v>
      </c>
      <c r="E49" s="42">
        <v>9</v>
      </c>
      <c r="F49" s="57">
        <v>1190</v>
      </c>
      <c r="G49" s="57">
        <f>F49*E49</f>
        <v>10710</v>
      </c>
      <c r="H49" s="33"/>
      <c r="I49" s="33"/>
      <c r="J49" s="24"/>
      <c r="K49" s="3"/>
      <c r="L49" s="3"/>
    </row>
    <row r="50" s="2" customFormat="1" ht="24" customHeight="1" spans="1:12">
      <c r="A50" s="48">
        <v>34</v>
      </c>
      <c r="B50" s="55" t="s">
        <v>101</v>
      </c>
      <c r="C50" s="41" t="s">
        <v>100</v>
      </c>
      <c r="D50" s="25" t="s">
        <v>42</v>
      </c>
      <c r="E50" s="42">
        <v>9</v>
      </c>
      <c r="F50" s="57">
        <v>1610</v>
      </c>
      <c r="G50" s="57">
        <f t="shared" ref="G50:G76" si="2">F50*E50</f>
        <v>14490</v>
      </c>
      <c r="H50" s="33"/>
      <c r="I50" s="33"/>
      <c r="J50" s="24"/>
      <c r="K50" s="3"/>
      <c r="L50" s="3"/>
    </row>
    <row r="51" s="2" customFormat="1" ht="33" customHeight="1" spans="1:12">
      <c r="A51" s="54">
        <v>35</v>
      </c>
      <c r="B51" s="55" t="s">
        <v>102</v>
      </c>
      <c r="C51" s="58" t="s">
        <v>103</v>
      </c>
      <c r="D51" s="25" t="s">
        <v>42</v>
      </c>
      <c r="E51" s="42">
        <v>9</v>
      </c>
      <c r="F51" s="57">
        <v>350</v>
      </c>
      <c r="G51" s="57">
        <f t="shared" si="2"/>
        <v>3150</v>
      </c>
      <c r="H51" s="33"/>
      <c r="I51" s="33"/>
      <c r="J51" s="33" t="s">
        <v>104</v>
      </c>
      <c r="K51" s="3"/>
      <c r="L51" s="3"/>
    </row>
    <row r="52" s="2" customFormat="1" ht="24" customHeight="1" spans="1:12">
      <c r="A52" s="48">
        <v>36</v>
      </c>
      <c r="B52" s="59" t="s">
        <v>105</v>
      </c>
      <c r="C52" s="41" t="s">
        <v>106</v>
      </c>
      <c r="D52" s="25" t="s">
        <v>42</v>
      </c>
      <c r="E52" s="42">
        <v>9</v>
      </c>
      <c r="F52" s="57">
        <v>2100</v>
      </c>
      <c r="G52" s="57">
        <f t="shared" si="2"/>
        <v>18900</v>
      </c>
      <c r="H52" s="33"/>
      <c r="I52" s="33"/>
      <c r="J52" s="24"/>
      <c r="K52" s="3"/>
      <c r="L52" s="3"/>
    </row>
    <row r="53" s="2" customFormat="1" ht="24" customHeight="1" spans="1:12">
      <c r="A53" s="54">
        <v>37</v>
      </c>
      <c r="B53" s="60"/>
      <c r="C53" s="41" t="s">
        <v>107</v>
      </c>
      <c r="D53" s="25" t="s">
        <v>42</v>
      </c>
      <c r="E53" s="42">
        <v>9</v>
      </c>
      <c r="F53" s="57">
        <v>2100</v>
      </c>
      <c r="G53" s="57">
        <f t="shared" si="2"/>
        <v>18900</v>
      </c>
      <c r="H53" s="33"/>
      <c r="I53" s="33"/>
      <c r="J53" s="24"/>
      <c r="K53" s="3"/>
      <c r="L53" s="3"/>
    </row>
    <row r="54" s="2" customFormat="1" ht="29" customHeight="1" spans="1:12">
      <c r="A54" s="48">
        <v>38</v>
      </c>
      <c r="B54" s="55" t="s">
        <v>108</v>
      </c>
      <c r="C54" s="41" t="s">
        <v>109</v>
      </c>
      <c r="D54" s="25" t="s">
        <v>42</v>
      </c>
      <c r="E54" s="42">
        <v>5</v>
      </c>
      <c r="F54" s="57">
        <v>1050</v>
      </c>
      <c r="G54" s="57">
        <f t="shared" si="2"/>
        <v>5250</v>
      </c>
      <c r="H54" s="33"/>
      <c r="I54" s="33"/>
      <c r="J54" s="24"/>
      <c r="K54" s="3"/>
      <c r="L54" s="3"/>
    </row>
    <row r="55" s="2" customFormat="1" ht="42" customHeight="1" spans="1:12">
      <c r="A55" s="54">
        <v>39</v>
      </c>
      <c r="B55" s="55" t="s">
        <v>110</v>
      </c>
      <c r="C55" s="41" t="s">
        <v>111</v>
      </c>
      <c r="D55" s="25" t="s">
        <v>42</v>
      </c>
      <c r="E55" s="42">
        <v>5</v>
      </c>
      <c r="F55" s="57">
        <v>10500</v>
      </c>
      <c r="G55" s="57">
        <f t="shared" si="2"/>
        <v>52500</v>
      </c>
      <c r="H55" s="33"/>
      <c r="I55" s="33"/>
      <c r="J55" s="24"/>
      <c r="K55" s="3"/>
      <c r="L55" s="3"/>
    </row>
    <row r="56" s="2" customFormat="1" ht="46" customHeight="1" spans="1:12">
      <c r="A56" s="48">
        <v>40</v>
      </c>
      <c r="B56" s="40" t="s">
        <v>112</v>
      </c>
      <c r="C56" s="41" t="s">
        <v>113</v>
      </c>
      <c r="D56" s="25" t="s">
        <v>42</v>
      </c>
      <c r="E56" s="42">
        <v>5</v>
      </c>
      <c r="F56" s="57">
        <v>16800</v>
      </c>
      <c r="G56" s="57">
        <f t="shared" si="2"/>
        <v>84000</v>
      </c>
      <c r="H56" s="33"/>
      <c r="I56" s="33"/>
      <c r="J56" s="33" t="s">
        <v>114</v>
      </c>
      <c r="K56" s="3"/>
      <c r="L56" s="3"/>
    </row>
    <row r="57" s="2" customFormat="1" ht="31" customHeight="1" spans="1:12">
      <c r="A57" s="54">
        <v>41</v>
      </c>
      <c r="B57" s="61" t="s">
        <v>115</v>
      </c>
      <c r="C57" s="41" t="s">
        <v>116</v>
      </c>
      <c r="D57" s="25" t="s">
        <v>42</v>
      </c>
      <c r="E57" s="42">
        <v>6</v>
      </c>
      <c r="F57" s="57">
        <v>3360</v>
      </c>
      <c r="G57" s="57">
        <f t="shared" si="2"/>
        <v>20160</v>
      </c>
      <c r="H57" s="33"/>
      <c r="I57" s="33"/>
      <c r="J57" s="24" t="s">
        <v>117</v>
      </c>
      <c r="K57" s="3"/>
      <c r="L57" s="3"/>
    </row>
    <row r="58" s="2" customFormat="1" ht="18" customHeight="1" spans="1:12">
      <c r="A58" s="48">
        <v>42</v>
      </c>
      <c r="B58" s="62"/>
      <c r="C58" s="41" t="s">
        <v>118</v>
      </c>
      <c r="D58" s="25" t="s">
        <v>42</v>
      </c>
      <c r="E58" s="42">
        <v>6</v>
      </c>
      <c r="F58" s="57">
        <v>840</v>
      </c>
      <c r="G58" s="57">
        <f t="shared" si="2"/>
        <v>5040</v>
      </c>
      <c r="H58" s="33"/>
      <c r="I58" s="33"/>
      <c r="J58" s="24"/>
      <c r="K58" s="3"/>
      <c r="L58" s="3"/>
    </row>
    <row r="59" s="2" customFormat="1" ht="30.95" customHeight="1" spans="1:12">
      <c r="A59" s="54">
        <v>43</v>
      </c>
      <c r="B59" s="40" t="s">
        <v>119</v>
      </c>
      <c r="C59" s="41" t="s">
        <v>120</v>
      </c>
      <c r="D59" s="25" t="s">
        <v>42</v>
      </c>
      <c r="E59" s="42">
        <v>5</v>
      </c>
      <c r="F59" s="57">
        <v>350</v>
      </c>
      <c r="G59" s="57">
        <f t="shared" si="2"/>
        <v>1750</v>
      </c>
      <c r="H59" s="33"/>
      <c r="I59" s="33"/>
      <c r="J59" s="24" t="s">
        <v>121</v>
      </c>
      <c r="K59" s="3"/>
      <c r="L59" s="3"/>
    </row>
    <row r="60" s="2" customFormat="1" ht="33" customHeight="1" spans="1:12">
      <c r="A60" s="48">
        <v>44</v>
      </c>
      <c r="B60" s="40" t="s">
        <v>122</v>
      </c>
      <c r="C60" s="41" t="s">
        <v>123</v>
      </c>
      <c r="D60" s="25" t="s">
        <v>42</v>
      </c>
      <c r="E60" s="42">
        <v>5</v>
      </c>
      <c r="F60" s="57">
        <v>4550</v>
      </c>
      <c r="G60" s="57">
        <f t="shared" si="2"/>
        <v>22750</v>
      </c>
      <c r="H60" s="63"/>
      <c r="I60" s="63"/>
      <c r="J60" s="41" t="s">
        <v>124</v>
      </c>
      <c r="K60" s="3"/>
      <c r="L60" s="3"/>
    </row>
    <row r="61" s="2" customFormat="1" ht="20" customHeight="1" spans="1:12">
      <c r="A61" s="54">
        <v>45</v>
      </c>
      <c r="B61" s="28" t="s">
        <v>125</v>
      </c>
      <c r="C61" s="24" t="s">
        <v>126</v>
      </c>
      <c r="D61" s="25" t="s">
        <v>127</v>
      </c>
      <c r="E61" s="42">
        <v>60</v>
      </c>
      <c r="F61" s="57">
        <v>1750</v>
      </c>
      <c r="G61" s="57">
        <f t="shared" si="2"/>
        <v>105000</v>
      </c>
      <c r="H61" s="33"/>
      <c r="I61" s="33"/>
      <c r="J61" s="24"/>
      <c r="K61" s="3"/>
      <c r="L61" s="3"/>
    </row>
    <row r="62" s="2" customFormat="1" ht="25.5" customHeight="1" spans="1:12">
      <c r="A62" s="48">
        <v>46</v>
      </c>
      <c r="B62" s="28" t="s">
        <v>128</v>
      </c>
      <c r="C62" s="24" t="s">
        <v>129</v>
      </c>
      <c r="D62" s="25" t="s">
        <v>127</v>
      </c>
      <c r="E62" s="42">
        <v>5</v>
      </c>
      <c r="F62" s="57">
        <v>7000</v>
      </c>
      <c r="G62" s="57">
        <f t="shared" si="2"/>
        <v>35000</v>
      </c>
      <c r="H62" s="33"/>
      <c r="I62" s="33"/>
      <c r="J62" s="24"/>
      <c r="K62" s="3"/>
      <c r="L62" s="3"/>
    </row>
    <row r="63" s="2" customFormat="1" ht="18.95" customHeight="1" spans="1:12">
      <c r="A63" s="54">
        <v>47</v>
      </c>
      <c r="B63" s="28" t="s">
        <v>130</v>
      </c>
      <c r="C63" s="24" t="s">
        <v>131</v>
      </c>
      <c r="D63" s="25" t="s">
        <v>42</v>
      </c>
      <c r="E63" s="42">
        <v>5</v>
      </c>
      <c r="F63" s="57">
        <v>161</v>
      </c>
      <c r="G63" s="57">
        <f t="shared" si="2"/>
        <v>805</v>
      </c>
      <c r="H63" s="33"/>
      <c r="I63" s="33"/>
      <c r="J63" s="24"/>
      <c r="K63" s="3"/>
      <c r="L63" s="3"/>
    </row>
    <row r="64" s="3" customFormat="1" ht="30" customHeight="1" spans="1:10">
      <c r="A64" s="25">
        <v>48</v>
      </c>
      <c r="B64" s="41" t="s">
        <v>132</v>
      </c>
      <c r="C64" s="41" t="s">
        <v>133</v>
      </c>
      <c r="D64" s="25" t="s">
        <v>42</v>
      </c>
      <c r="E64" s="41">
        <v>5</v>
      </c>
      <c r="F64" s="57">
        <v>2975</v>
      </c>
      <c r="G64" s="57">
        <f t="shared" si="2"/>
        <v>14875</v>
      </c>
      <c r="H64" s="33"/>
      <c r="I64" s="33"/>
      <c r="J64" s="24" t="s">
        <v>134</v>
      </c>
    </row>
    <row r="65" s="2" customFormat="1" ht="16.5" customHeight="1" spans="1:12">
      <c r="A65" s="54">
        <v>49</v>
      </c>
      <c r="B65" s="67" t="s">
        <v>135</v>
      </c>
      <c r="C65" s="52" t="s">
        <v>136</v>
      </c>
      <c r="D65" s="42" t="s">
        <v>137</v>
      </c>
      <c r="E65" s="41">
        <v>30</v>
      </c>
      <c r="F65" s="57">
        <v>679</v>
      </c>
      <c r="G65" s="57">
        <f t="shared" si="2"/>
        <v>20370</v>
      </c>
      <c r="H65" s="63"/>
      <c r="I65" s="63"/>
      <c r="J65" s="41"/>
      <c r="K65" s="3"/>
      <c r="L65" s="3"/>
    </row>
    <row r="66" s="2" customFormat="1" ht="16.5" customHeight="1" spans="1:12">
      <c r="A66" s="48">
        <v>50</v>
      </c>
      <c r="B66" s="68"/>
      <c r="C66" s="52" t="s">
        <v>138</v>
      </c>
      <c r="D66" s="25" t="s">
        <v>139</v>
      </c>
      <c r="E66" s="41">
        <v>5</v>
      </c>
      <c r="F66" s="57">
        <v>2520</v>
      </c>
      <c r="G66" s="57">
        <f t="shared" si="2"/>
        <v>12600</v>
      </c>
      <c r="H66" s="33"/>
      <c r="I66" s="33"/>
      <c r="J66" s="24"/>
      <c r="K66" s="3"/>
      <c r="L66" s="3"/>
    </row>
    <row r="67" s="2" customFormat="1" ht="27" customHeight="1" spans="1:12">
      <c r="A67" s="54">
        <v>51</v>
      </c>
      <c r="B67" s="68"/>
      <c r="C67" s="52" t="s">
        <v>140</v>
      </c>
      <c r="D67" s="25" t="s">
        <v>139</v>
      </c>
      <c r="E67" s="41">
        <v>5</v>
      </c>
      <c r="F67" s="57">
        <v>3290</v>
      </c>
      <c r="G67" s="57">
        <f t="shared" si="2"/>
        <v>16450</v>
      </c>
      <c r="H67" s="33"/>
      <c r="I67" s="33"/>
      <c r="J67" s="24"/>
      <c r="K67" s="3"/>
      <c r="L67" s="3"/>
    </row>
    <row r="68" s="2" customFormat="1" ht="16.5" customHeight="1" spans="1:12">
      <c r="A68" s="48">
        <v>52</v>
      </c>
      <c r="B68" s="69"/>
      <c r="C68" s="52" t="s">
        <v>141</v>
      </c>
      <c r="D68" s="25" t="s">
        <v>142</v>
      </c>
      <c r="E68" s="41">
        <v>5</v>
      </c>
      <c r="F68" s="57">
        <v>4200</v>
      </c>
      <c r="G68" s="57">
        <f t="shared" si="2"/>
        <v>21000</v>
      </c>
      <c r="H68" s="33"/>
      <c r="I68" s="33"/>
      <c r="J68" s="24"/>
      <c r="K68" s="3"/>
      <c r="L68" s="3"/>
    </row>
    <row r="69" s="2" customFormat="1" ht="16.5" customHeight="1" spans="1:12">
      <c r="A69" s="54">
        <v>53</v>
      </c>
      <c r="B69" s="70" t="s">
        <v>143</v>
      </c>
      <c r="C69" s="41" t="s">
        <v>144</v>
      </c>
      <c r="D69" s="42" t="s">
        <v>139</v>
      </c>
      <c r="E69" s="42">
        <v>3</v>
      </c>
      <c r="F69" s="57">
        <v>3080</v>
      </c>
      <c r="G69" s="57">
        <f t="shared" si="2"/>
        <v>9240</v>
      </c>
      <c r="H69" s="63"/>
      <c r="I69" s="63"/>
      <c r="J69" s="41"/>
      <c r="K69" s="3"/>
      <c r="L69" s="3"/>
    </row>
    <row r="70" s="2" customFormat="1" ht="20.1" customHeight="1" spans="1:12">
      <c r="A70" s="48">
        <v>54</v>
      </c>
      <c r="B70" s="70"/>
      <c r="C70" s="42" t="s">
        <v>145</v>
      </c>
      <c r="D70" s="25" t="s">
        <v>139</v>
      </c>
      <c r="E70" s="42">
        <v>3</v>
      </c>
      <c r="F70" s="57">
        <v>1820</v>
      </c>
      <c r="G70" s="57">
        <f t="shared" si="2"/>
        <v>5460</v>
      </c>
      <c r="H70" s="33"/>
      <c r="I70" s="33"/>
      <c r="J70" s="24"/>
      <c r="K70" s="3"/>
      <c r="L70" s="3"/>
    </row>
    <row r="71" s="2" customFormat="1" ht="16.5" customHeight="1" spans="1:12">
      <c r="A71" s="54">
        <v>55</v>
      </c>
      <c r="B71" s="40" t="s">
        <v>146</v>
      </c>
      <c r="C71" s="41" t="s">
        <v>147</v>
      </c>
      <c r="D71" s="25" t="s">
        <v>139</v>
      </c>
      <c r="E71" s="42">
        <v>2</v>
      </c>
      <c r="F71" s="57">
        <v>3080</v>
      </c>
      <c r="G71" s="57">
        <f t="shared" si="2"/>
        <v>6160</v>
      </c>
      <c r="H71" s="33"/>
      <c r="I71" s="33"/>
      <c r="J71" s="24"/>
      <c r="K71" s="3"/>
      <c r="L71" s="3"/>
    </row>
    <row r="72" s="2" customFormat="1" ht="16.5" customHeight="1" spans="1:12">
      <c r="A72" s="48">
        <v>56</v>
      </c>
      <c r="B72" s="40"/>
      <c r="C72" s="41" t="s">
        <v>148</v>
      </c>
      <c r="D72" s="25" t="s">
        <v>139</v>
      </c>
      <c r="E72" s="42">
        <v>2</v>
      </c>
      <c r="F72" s="57">
        <v>3080</v>
      </c>
      <c r="G72" s="57">
        <f t="shared" si="2"/>
        <v>6160</v>
      </c>
      <c r="H72" s="33"/>
      <c r="I72" s="33"/>
      <c r="J72" s="24"/>
      <c r="K72" s="3"/>
      <c r="L72" s="3"/>
    </row>
    <row r="73" s="2" customFormat="1" ht="16.5" customHeight="1" spans="1:12">
      <c r="A73" s="54">
        <v>57</v>
      </c>
      <c r="B73" s="40" t="s">
        <v>149</v>
      </c>
      <c r="C73" s="41" t="s">
        <v>150</v>
      </c>
      <c r="D73" s="25" t="s">
        <v>151</v>
      </c>
      <c r="E73" s="42">
        <v>4</v>
      </c>
      <c r="F73" s="57">
        <v>5530</v>
      </c>
      <c r="G73" s="57">
        <f t="shared" si="2"/>
        <v>22120</v>
      </c>
      <c r="H73" s="33"/>
      <c r="I73" s="33"/>
      <c r="J73" s="24"/>
      <c r="K73" s="3"/>
      <c r="L73" s="3"/>
    </row>
    <row r="74" s="2" customFormat="1" ht="16.5" customHeight="1" spans="1:12">
      <c r="A74" s="48">
        <v>58</v>
      </c>
      <c r="B74" s="40" t="s">
        <v>152</v>
      </c>
      <c r="C74" s="41" t="s">
        <v>153</v>
      </c>
      <c r="D74" s="25" t="s">
        <v>151</v>
      </c>
      <c r="E74" s="42">
        <v>1</v>
      </c>
      <c r="F74" s="57">
        <v>5880</v>
      </c>
      <c r="G74" s="57">
        <f t="shared" si="2"/>
        <v>5880</v>
      </c>
      <c r="H74" s="33"/>
      <c r="I74" s="33"/>
      <c r="J74" s="24"/>
      <c r="K74" s="3"/>
      <c r="L74" s="3"/>
    </row>
    <row r="75" s="2" customFormat="1" ht="16.5" customHeight="1" spans="1:12">
      <c r="A75" s="54">
        <v>59</v>
      </c>
      <c r="B75" s="40" t="s">
        <v>154</v>
      </c>
      <c r="C75" s="41" t="s">
        <v>155</v>
      </c>
      <c r="D75" s="25" t="s">
        <v>151</v>
      </c>
      <c r="E75" s="42">
        <v>2</v>
      </c>
      <c r="F75" s="57">
        <v>6580</v>
      </c>
      <c r="G75" s="57">
        <f t="shared" si="2"/>
        <v>13160</v>
      </c>
      <c r="H75" s="33"/>
      <c r="I75" s="33"/>
      <c r="J75" s="24"/>
      <c r="K75" s="3"/>
      <c r="L75" s="3"/>
    </row>
    <row r="76" s="2" customFormat="1" ht="16.5" customHeight="1" spans="1:12">
      <c r="A76" s="48">
        <v>60</v>
      </c>
      <c r="B76" s="71" t="s">
        <v>156</v>
      </c>
      <c r="C76" s="72" t="s">
        <v>157</v>
      </c>
      <c r="D76" s="25" t="s">
        <v>80</v>
      </c>
      <c r="E76" s="41">
        <v>20</v>
      </c>
      <c r="F76" s="57">
        <v>1106</v>
      </c>
      <c r="G76" s="57">
        <f t="shared" si="2"/>
        <v>22120</v>
      </c>
      <c r="H76" s="33"/>
      <c r="I76" s="33"/>
      <c r="J76" s="24"/>
      <c r="K76" s="3"/>
      <c r="L76" s="3"/>
    </row>
    <row r="77" s="2" customFormat="1" ht="18" customHeight="1" spans="1:12">
      <c r="A77" s="54">
        <v>61</v>
      </c>
      <c r="B77" s="28" t="s">
        <v>44</v>
      </c>
      <c r="C77" s="24"/>
      <c r="D77" s="24"/>
      <c r="E77" s="24"/>
      <c r="F77" s="50"/>
      <c r="G77" s="50">
        <f>SUM(G49:G76)</f>
        <v>574000</v>
      </c>
      <c r="H77" s="24"/>
      <c r="I77" s="24"/>
      <c r="J77" s="24"/>
      <c r="K77" s="3"/>
      <c r="L77" s="3"/>
    </row>
    <row r="78" s="2" customFormat="1" ht="32.1" customHeight="1" spans="1:12">
      <c r="A78" s="73" t="s">
        <v>158</v>
      </c>
      <c r="B78" s="74"/>
      <c r="C78" s="75"/>
      <c r="D78" s="75"/>
      <c r="E78" s="75"/>
      <c r="F78" s="76"/>
      <c r="G78" s="76"/>
      <c r="H78" s="77"/>
      <c r="I78" s="77"/>
      <c r="J78" s="77"/>
      <c r="K78" s="3"/>
      <c r="L78" s="3"/>
    </row>
    <row r="79" s="2" customFormat="1" ht="18" customHeight="1" spans="1:12">
      <c r="A79" s="28">
        <v>62</v>
      </c>
      <c r="B79" s="28" t="s">
        <v>159</v>
      </c>
      <c r="C79" s="24" t="s">
        <v>160</v>
      </c>
      <c r="D79" s="42" t="s">
        <v>42</v>
      </c>
      <c r="E79" s="78">
        <v>218</v>
      </c>
      <c r="F79" s="79">
        <v>42</v>
      </c>
      <c r="G79" s="79">
        <f>F79*E79</f>
        <v>9156</v>
      </c>
      <c r="H79" s="24"/>
      <c r="I79" s="24"/>
      <c r="J79" s="24"/>
      <c r="K79" s="3"/>
      <c r="L79" s="3"/>
    </row>
    <row r="80" s="2" customFormat="1" ht="18" customHeight="1" spans="1:12">
      <c r="A80" s="28">
        <v>63</v>
      </c>
      <c r="B80" s="28" t="s">
        <v>159</v>
      </c>
      <c r="C80" s="24" t="s">
        <v>161</v>
      </c>
      <c r="D80" s="42" t="s">
        <v>42</v>
      </c>
      <c r="E80" s="78">
        <v>28</v>
      </c>
      <c r="F80" s="79">
        <v>350</v>
      </c>
      <c r="G80" s="79">
        <f t="shared" ref="G80:G111" si="3">F80*E80</f>
        <v>9800</v>
      </c>
      <c r="H80" s="24"/>
      <c r="I80" s="24"/>
      <c r="J80" s="24"/>
      <c r="K80" s="3"/>
      <c r="L80" s="3"/>
    </row>
    <row r="81" s="2" customFormat="1" ht="71" customHeight="1" spans="1:12">
      <c r="A81" s="28">
        <v>64</v>
      </c>
      <c r="B81" s="28" t="s">
        <v>162</v>
      </c>
      <c r="C81" s="41" t="s">
        <v>163</v>
      </c>
      <c r="D81" s="42" t="s">
        <v>42</v>
      </c>
      <c r="E81" s="78">
        <v>80</v>
      </c>
      <c r="F81" s="79">
        <v>266</v>
      </c>
      <c r="G81" s="79">
        <f t="shared" si="3"/>
        <v>21280</v>
      </c>
      <c r="H81" s="24"/>
      <c r="I81" s="24"/>
      <c r="J81" s="24"/>
      <c r="K81" s="3"/>
      <c r="L81" s="3"/>
    </row>
    <row r="82" s="2" customFormat="1" ht="20" customHeight="1" spans="1:12">
      <c r="A82" s="28">
        <v>65</v>
      </c>
      <c r="B82" s="28" t="s">
        <v>164</v>
      </c>
      <c r="C82" s="24" t="s">
        <v>165</v>
      </c>
      <c r="D82" s="42" t="s">
        <v>42</v>
      </c>
      <c r="E82" s="78">
        <v>124</v>
      </c>
      <c r="F82" s="79">
        <v>70</v>
      </c>
      <c r="G82" s="79">
        <f t="shared" si="3"/>
        <v>8680</v>
      </c>
      <c r="H82" s="24"/>
      <c r="I82" s="24"/>
      <c r="J82" s="24"/>
      <c r="K82" s="3"/>
      <c r="L82" s="3"/>
    </row>
    <row r="83" s="2" customFormat="1" ht="33" customHeight="1" spans="1:12">
      <c r="A83" s="28">
        <v>66</v>
      </c>
      <c r="B83" s="28" t="s">
        <v>166</v>
      </c>
      <c r="C83" s="24" t="s">
        <v>167</v>
      </c>
      <c r="D83" s="42" t="s">
        <v>42</v>
      </c>
      <c r="E83" s="78">
        <v>114</v>
      </c>
      <c r="F83" s="79">
        <v>420</v>
      </c>
      <c r="G83" s="79">
        <f t="shared" si="3"/>
        <v>47880</v>
      </c>
      <c r="H83" s="24"/>
      <c r="I83" s="24"/>
      <c r="J83" s="24"/>
      <c r="K83" s="3"/>
      <c r="L83" s="3"/>
    </row>
    <row r="84" s="2" customFormat="1" ht="30" customHeight="1" spans="1:12">
      <c r="A84" s="28">
        <v>67</v>
      </c>
      <c r="B84" s="28" t="s">
        <v>168</v>
      </c>
      <c r="C84" s="24" t="s">
        <v>169</v>
      </c>
      <c r="D84" s="42" t="s">
        <v>42</v>
      </c>
      <c r="E84" s="78">
        <v>38</v>
      </c>
      <c r="F84" s="79">
        <v>105</v>
      </c>
      <c r="G84" s="79">
        <f t="shared" si="3"/>
        <v>3990</v>
      </c>
      <c r="H84" s="24"/>
      <c r="I84" s="24"/>
      <c r="J84" s="24"/>
      <c r="K84" s="3"/>
      <c r="L84" s="3"/>
    </row>
    <row r="85" s="2" customFormat="1" ht="35" customHeight="1" spans="1:12">
      <c r="A85" s="28">
        <v>68</v>
      </c>
      <c r="B85" s="28" t="s">
        <v>170</v>
      </c>
      <c r="C85" s="24" t="s">
        <v>171</v>
      </c>
      <c r="D85" s="42" t="s">
        <v>42</v>
      </c>
      <c r="E85" s="78">
        <v>18</v>
      </c>
      <c r="F85" s="79">
        <v>700</v>
      </c>
      <c r="G85" s="79">
        <f t="shared" si="3"/>
        <v>12600</v>
      </c>
      <c r="H85" s="24"/>
      <c r="I85" s="24"/>
      <c r="J85" s="24"/>
      <c r="K85" s="3"/>
      <c r="L85" s="3"/>
    </row>
    <row r="86" s="2" customFormat="1" ht="19" customHeight="1" spans="1:12">
      <c r="A86" s="28">
        <v>69</v>
      </c>
      <c r="B86" s="28" t="s">
        <v>172</v>
      </c>
      <c r="C86" s="24" t="s">
        <v>173</v>
      </c>
      <c r="D86" s="42" t="s">
        <v>42</v>
      </c>
      <c r="E86" s="78">
        <v>116</v>
      </c>
      <c r="F86" s="79">
        <v>35</v>
      </c>
      <c r="G86" s="79">
        <f t="shared" si="3"/>
        <v>4060</v>
      </c>
      <c r="H86" s="24"/>
      <c r="I86" s="24"/>
      <c r="J86" s="24"/>
      <c r="K86" s="3"/>
      <c r="L86" s="3"/>
    </row>
    <row r="87" s="2" customFormat="1" ht="21" customHeight="1" spans="1:12">
      <c r="A87" s="28">
        <v>70</v>
      </c>
      <c r="B87" s="28" t="s">
        <v>174</v>
      </c>
      <c r="C87" s="24" t="s">
        <v>175</v>
      </c>
      <c r="D87" s="42" t="s">
        <v>42</v>
      </c>
      <c r="E87" s="78">
        <v>6</v>
      </c>
      <c r="F87" s="79">
        <v>700</v>
      </c>
      <c r="G87" s="79">
        <f t="shared" si="3"/>
        <v>4200</v>
      </c>
      <c r="H87" s="80"/>
      <c r="I87" s="80"/>
      <c r="J87" s="80"/>
      <c r="K87" s="3"/>
      <c r="L87" s="3"/>
    </row>
    <row r="88" s="4" customFormat="1" ht="21" customHeight="1" spans="1:12">
      <c r="A88" s="28">
        <v>71</v>
      </c>
      <c r="B88" s="28" t="s">
        <v>176</v>
      </c>
      <c r="C88" s="24" t="s">
        <v>177</v>
      </c>
      <c r="D88" s="42" t="s">
        <v>42</v>
      </c>
      <c r="E88" s="78">
        <v>4</v>
      </c>
      <c r="F88" s="79">
        <v>420</v>
      </c>
      <c r="G88" s="79">
        <f t="shared" si="3"/>
        <v>1680</v>
      </c>
      <c r="H88" s="80"/>
      <c r="I88" s="80"/>
      <c r="J88" s="80"/>
      <c r="K88" s="84"/>
      <c r="L88" s="84"/>
    </row>
    <row r="89" s="4" customFormat="1" ht="30" customHeight="1" spans="1:12">
      <c r="A89" s="28">
        <v>72</v>
      </c>
      <c r="B89" s="28" t="s">
        <v>178</v>
      </c>
      <c r="C89" s="24" t="s">
        <v>179</v>
      </c>
      <c r="D89" s="42" t="s">
        <v>42</v>
      </c>
      <c r="E89" s="78">
        <v>7</v>
      </c>
      <c r="F89" s="79">
        <v>490</v>
      </c>
      <c r="G89" s="79">
        <f t="shared" si="3"/>
        <v>3430</v>
      </c>
      <c r="H89" s="58"/>
      <c r="I89" s="58"/>
      <c r="J89" s="58"/>
      <c r="K89" s="84"/>
      <c r="L89" s="84"/>
    </row>
    <row r="90" s="2" customFormat="1" ht="43" customHeight="1" spans="1:12">
      <c r="A90" s="28">
        <v>73</v>
      </c>
      <c r="B90" s="28" t="s">
        <v>180</v>
      </c>
      <c r="C90" s="24" t="s">
        <v>181</v>
      </c>
      <c r="D90" s="42" t="s">
        <v>42</v>
      </c>
      <c r="E90" s="78">
        <v>7</v>
      </c>
      <c r="F90" s="79">
        <v>840</v>
      </c>
      <c r="G90" s="79">
        <f t="shared" si="3"/>
        <v>5880</v>
      </c>
      <c r="H90" s="24"/>
      <c r="I90" s="24"/>
      <c r="J90" s="24"/>
      <c r="K90" s="3"/>
      <c r="L90" s="3"/>
    </row>
    <row r="91" s="2" customFormat="1" ht="31" customHeight="1" spans="1:12">
      <c r="A91" s="28">
        <v>74</v>
      </c>
      <c r="B91" s="28" t="s">
        <v>182</v>
      </c>
      <c r="C91" s="24" t="s">
        <v>183</v>
      </c>
      <c r="D91" s="42" t="s">
        <v>42</v>
      </c>
      <c r="E91" s="78">
        <v>5</v>
      </c>
      <c r="F91" s="79">
        <v>630</v>
      </c>
      <c r="G91" s="79">
        <f t="shared" si="3"/>
        <v>3150</v>
      </c>
      <c r="H91" s="24"/>
      <c r="I91" s="24"/>
      <c r="J91" s="24" t="s">
        <v>184</v>
      </c>
      <c r="K91" s="3"/>
      <c r="L91" s="3"/>
    </row>
    <row r="92" s="2" customFormat="1" ht="45" customHeight="1" spans="1:12">
      <c r="A92" s="28">
        <v>75</v>
      </c>
      <c r="B92" s="28" t="s">
        <v>185</v>
      </c>
      <c r="C92" s="24" t="s">
        <v>186</v>
      </c>
      <c r="D92" s="42" t="s">
        <v>42</v>
      </c>
      <c r="E92" s="78">
        <v>4</v>
      </c>
      <c r="F92" s="79">
        <v>1540</v>
      </c>
      <c r="G92" s="79">
        <f t="shared" si="3"/>
        <v>6160</v>
      </c>
      <c r="H92" s="41"/>
      <c r="I92" s="41"/>
      <c r="J92" s="41">
        <v>4.13</v>
      </c>
      <c r="K92" s="3"/>
      <c r="L92" s="3"/>
    </row>
    <row r="93" s="2" customFormat="1" ht="45" customHeight="1" spans="1:12">
      <c r="A93" s="28">
        <v>76</v>
      </c>
      <c r="B93" s="81" t="s">
        <v>187</v>
      </c>
      <c r="C93" s="24" t="s">
        <v>188</v>
      </c>
      <c r="D93" s="42" t="s">
        <v>42</v>
      </c>
      <c r="E93" s="78">
        <v>4</v>
      </c>
      <c r="F93" s="79">
        <v>1155</v>
      </c>
      <c r="G93" s="79">
        <f t="shared" si="3"/>
        <v>4620</v>
      </c>
      <c r="H93" s="41"/>
      <c r="I93" s="41"/>
      <c r="J93" s="41" t="s">
        <v>189</v>
      </c>
      <c r="K93" s="3"/>
      <c r="L93" s="3"/>
    </row>
    <row r="94" s="3" customFormat="1" ht="115" customHeight="1" spans="1:10">
      <c r="A94" s="24">
        <v>77</v>
      </c>
      <c r="B94" s="52" t="s">
        <v>190</v>
      </c>
      <c r="C94" s="24" t="s">
        <v>191</v>
      </c>
      <c r="D94" s="42" t="s">
        <v>42</v>
      </c>
      <c r="E94" s="78">
        <v>4</v>
      </c>
      <c r="F94" s="79">
        <v>3500</v>
      </c>
      <c r="G94" s="79">
        <f t="shared" si="3"/>
        <v>14000</v>
      </c>
      <c r="H94" s="41"/>
      <c r="I94" s="41"/>
      <c r="J94" s="41"/>
    </row>
    <row r="95" s="3" customFormat="1" ht="46" customHeight="1" spans="1:10">
      <c r="A95" s="24">
        <v>78</v>
      </c>
      <c r="B95" s="24" t="s">
        <v>192</v>
      </c>
      <c r="C95" s="52" t="s">
        <v>193</v>
      </c>
      <c r="D95" s="42" t="s">
        <v>42</v>
      </c>
      <c r="E95" s="78">
        <v>12</v>
      </c>
      <c r="F95" s="79">
        <v>1960</v>
      </c>
      <c r="G95" s="79">
        <f t="shared" si="3"/>
        <v>23520</v>
      </c>
      <c r="H95" s="24"/>
      <c r="I95" s="24"/>
      <c r="J95" s="24"/>
    </row>
    <row r="96" s="2" customFormat="1" ht="29" customHeight="1" spans="1:12">
      <c r="A96" s="28">
        <v>79</v>
      </c>
      <c r="B96" s="28" t="s">
        <v>194</v>
      </c>
      <c r="C96" s="24" t="s">
        <v>195</v>
      </c>
      <c r="D96" s="42" t="s">
        <v>42</v>
      </c>
      <c r="E96" s="78">
        <v>4</v>
      </c>
      <c r="F96" s="79">
        <v>490</v>
      </c>
      <c r="G96" s="79">
        <f t="shared" si="3"/>
        <v>1960</v>
      </c>
      <c r="H96" s="24"/>
      <c r="I96" s="24"/>
      <c r="J96" s="24"/>
      <c r="K96" s="3"/>
      <c r="L96" s="3"/>
    </row>
    <row r="97" s="2" customFormat="1" ht="39" customHeight="1" spans="1:12">
      <c r="A97" s="28">
        <v>80</v>
      </c>
      <c r="B97" s="28" t="s">
        <v>196</v>
      </c>
      <c r="C97" s="24" t="s">
        <v>197</v>
      </c>
      <c r="D97" s="42" t="s">
        <v>42</v>
      </c>
      <c r="E97" s="78">
        <v>10</v>
      </c>
      <c r="F97" s="79">
        <v>1050</v>
      </c>
      <c r="G97" s="79">
        <f t="shared" si="3"/>
        <v>10500</v>
      </c>
      <c r="H97" s="24"/>
      <c r="I97" s="24"/>
      <c r="J97" s="24"/>
      <c r="K97" s="3"/>
      <c r="L97" s="3"/>
    </row>
    <row r="98" s="2" customFormat="1" ht="31" customHeight="1" spans="1:12">
      <c r="A98" s="28">
        <v>81</v>
      </c>
      <c r="B98" s="28" t="s">
        <v>198</v>
      </c>
      <c r="C98" s="24" t="s">
        <v>199</v>
      </c>
      <c r="D98" s="42" t="s">
        <v>42</v>
      </c>
      <c r="E98" s="78">
        <v>5</v>
      </c>
      <c r="F98" s="79">
        <v>770</v>
      </c>
      <c r="G98" s="79">
        <f t="shared" si="3"/>
        <v>3850</v>
      </c>
      <c r="H98" s="24"/>
      <c r="I98" s="24"/>
      <c r="J98" s="24" t="s">
        <v>200</v>
      </c>
      <c r="K98" s="3"/>
      <c r="L98" s="3"/>
    </row>
    <row r="99" s="2" customFormat="1" ht="29" customHeight="1" spans="1:12">
      <c r="A99" s="28">
        <v>82</v>
      </c>
      <c r="B99" s="28" t="s">
        <v>201</v>
      </c>
      <c r="C99" s="24" t="s">
        <v>202</v>
      </c>
      <c r="D99" s="42" t="s">
        <v>42</v>
      </c>
      <c r="E99" s="78">
        <v>3</v>
      </c>
      <c r="F99" s="79">
        <v>490</v>
      </c>
      <c r="G99" s="79">
        <f t="shared" si="3"/>
        <v>1470</v>
      </c>
      <c r="H99" s="24"/>
      <c r="I99" s="24"/>
      <c r="J99" s="24"/>
      <c r="K99" s="3"/>
      <c r="L99" s="3"/>
    </row>
    <row r="100" s="2" customFormat="1" ht="33" customHeight="1" spans="1:12">
      <c r="A100" s="28">
        <v>83</v>
      </c>
      <c r="B100" s="81" t="s">
        <v>203</v>
      </c>
      <c r="C100" s="24" t="s">
        <v>204</v>
      </c>
      <c r="D100" s="42" t="s">
        <v>42</v>
      </c>
      <c r="E100" s="82">
        <v>6</v>
      </c>
      <c r="F100" s="79">
        <v>1120</v>
      </c>
      <c r="G100" s="79">
        <f t="shared" si="3"/>
        <v>6720</v>
      </c>
      <c r="H100" s="24"/>
      <c r="I100" s="24"/>
      <c r="J100" s="24"/>
      <c r="K100" s="3"/>
      <c r="L100" s="3"/>
    </row>
    <row r="101" s="2" customFormat="1" ht="45" customHeight="1" spans="1:12">
      <c r="A101" s="28">
        <v>84</v>
      </c>
      <c r="B101" s="28" t="s">
        <v>205</v>
      </c>
      <c r="C101" s="24" t="s">
        <v>206</v>
      </c>
      <c r="D101" s="42" t="s">
        <v>42</v>
      </c>
      <c r="E101" s="82">
        <v>6</v>
      </c>
      <c r="F101" s="79">
        <v>1155</v>
      </c>
      <c r="G101" s="79">
        <f t="shared" si="3"/>
        <v>6930</v>
      </c>
      <c r="H101" s="24"/>
      <c r="I101" s="24"/>
      <c r="J101" s="24" t="s">
        <v>207</v>
      </c>
      <c r="K101" s="3"/>
      <c r="L101" s="3"/>
    </row>
    <row r="102" s="2" customFormat="1" ht="29" customHeight="1" spans="1:12">
      <c r="A102" s="28">
        <v>85</v>
      </c>
      <c r="B102" s="81" t="s">
        <v>208</v>
      </c>
      <c r="C102" s="24" t="s">
        <v>209</v>
      </c>
      <c r="D102" s="42" t="s">
        <v>42</v>
      </c>
      <c r="E102" s="78">
        <v>5</v>
      </c>
      <c r="F102" s="79">
        <v>770</v>
      </c>
      <c r="G102" s="79">
        <f t="shared" si="3"/>
        <v>3850</v>
      </c>
      <c r="H102" s="24"/>
      <c r="I102" s="24"/>
      <c r="J102" s="24" t="s">
        <v>210</v>
      </c>
      <c r="K102" s="3"/>
      <c r="L102" s="3"/>
    </row>
    <row r="103" s="2" customFormat="1" ht="29" customHeight="1" spans="1:12">
      <c r="A103" s="28">
        <v>86</v>
      </c>
      <c r="B103" s="28" t="s">
        <v>211</v>
      </c>
      <c r="C103" s="24" t="s">
        <v>212</v>
      </c>
      <c r="D103" s="42" t="s">
        <v>42</v>
      </c>
      <c r="E103" s="78">
        <v>6</v>
      </c>
      <c r="F103" s="79">
        <v>700</v>
      </c>
      <c r="G103" s="79">
        <f t="shared" si="3"/>
        <v>4200</v>
      </c>
      <c r="H103" s="80"/>
      <c r="I103" s="80"/>
      <c r="J103" s="80"/>
      <c r="K103" s="3"/>
      <c r="L103" s="3"/>
    </row>
    <row r="104" s="2" customFormat="1" ht="33.95" customHeight="1" spans="1:12">
      <c r="A104" s="28">
        <v>87</v>
      </c>
      <c r="B104" s="28" t="s">
        <v>213</v>
      </c>
      <c r="C104" s="24" t="s">
        <v>214</v>
      </c>
      <c r="D104" s="42" t="s">
        <v>42</v>
      </c>
      <c r="E104" s="78">
        <v>6</v>
      </c>
      <c r="F104" s="79">
        <v>1190</v>
      </c>
      <c r="G104" s="79">
        <f t="shared" si="3"/>
        <v>7140</v>
      </c>
      <c r="H104" s="41"/>
      <c r="I104" s="41"/>
      <c r="J104" s="41"/>
      <c r="K104" s="3"/>
      <c r="L104" s="3"/>
    </row>
    <row r="105" s="2" customFormat="1" ht="29" customHeight="1" spans="1:12">
      <c r="A105" s="28">
        <v>88</v>
      </c>
      <c r="B105" s="40" t="s">
        <v>215</v>
      </c>
      <c r="C105" s="41" t="s">
        <v>216</v>
      </c>
      <c r="D105" s="42" t="s">
        <v>42</v>
      </c>
      <c r="E105" s="83">
        <v>7</v>
      </c>
      <c r="F105" s="79">
        <v>630</v>
      </c>
      <c r="G105" s="79">
        <f t="shared" si="3"/>
        <v>4410</v>
      </c>
      <c r="H105" s="41"/>
      <c r="I105" s="41"/>
      <c r="J105" s="41"/>
      <c r="K105" s="3"/>
      <c r="L105" s="3"/>
    </row>
    <row r="106" s="2" customFormat="1" ht="43" customHeight="1" spans="1:12">
      <c r="A106" s="28">
        <v>89</v>
      </c>
      <c r="B106" s="40" t="s">
        <v>217</v>
      </c>
      <c r="C106" s="41" t="s">
        <v>218</v>
      </c>
      <c r="D106" s="42" t="s">
        <v>42</v>
      </c>
      <c r="E106" s="83">
        <v>7</v>
      </c>
      <c r="F106" s="79">
        <v>910</v>
      </c>
      <c r="G106" s="79">
        <f t="shared" si="3"/>
        <v>6370</v>
      </c>
      <c r="H106" s="41"/>
      <c r="I106" s="41"/>
      <c r="J106" s="41" t="s">
        <v>219</v>
      </c>
      <c r="K106" s="3"/>
      <c r="L106" s="3"/>
    </row>
    <row r="107" s="2" customFormat="1" ht="43" customHeight="1" spans="1:12">
      <c r="A107" s="28">
        <v>90</v>
      </c>
      <c r="B107" s="40" t="s">
        <v>220</v>
      </c>
      <c r="C107" s="41" t="s">
        <v>221</v>
      </c>
      <c r="D107" s="42" t="s">
        <v>42</v>
      </c>
      <c r="E107" s="83">
        <v>9</v>
      </c>
      <c r="F107" s="79">
        <v>630</v>
      </c>
      <c r="G107" s="79">
        <f t="shared" si="3"/>
        <v>5670</v>
      </c>
      <c r="H107" s="80"/>
      <c r="I107" s="80"/>
      <c r="J107" s="80"/>
      <c r="K107" s="3"/>
      <c r="L107" s="3"/>
    </row>
    <row r="108" s="2" customFormat="1" ht="53" customHeight="1" spans="1:12">
      <c r="A108" s="28">
        <v>91</v>
      </c>
      <c r="B108" s="40" t="s">
        <v>222</v>
      </c>
      <c r="C108" s="41" t="s">
        <v>223</v>
      </c>
      <c r="D108" s="42" t="s">
        <v>42</v>
      </c>
      <c r="E108" s="41">
        <v>9</v>
      </c>
      <c r="F108" s="79">
        <v>840</v>
      </c>
      <c r="G108" s="79">
        <f t="shared" si="3"/>
        <v>7560</v>
      </c>
      <c r="H108" s="41"/>
      <c r="I108" s="41"/>
      <c r="J108" s="41"/>
      <c r="K108" s="3"/>
      <c r="L108" s="3"/>
    </row>
    <row r="109" s="2" customFormat="1" ht="46" customHeight="1" spans="1:12">
      <c r="A109" s="28">
        <v>92</v>
      </c>
      <c r="B109" s="40" t="s">
        <v>224</v>
      </c>
      <c r="C109" s="41" t="s">
        <v>225</v>
      </c>
      <c r="D109" s="42" t="s">
        <v>42</v>
      </c>
      <c r="E109" s="41">
        <v>9</v>
      </c>
      <c r="F109" s="79">
        <v>350</v>
      </c>
      <c r="G109" s="79">
        <f t="shared" si="3"/>
        <v>3150</v>
      </c>
      <c r="H109" s="41"/>
      <c r="I109" s="41"/>
      <c r="J109" s="41"/>
      <c r="K109" s="3"/>
      <c r="L109" s="3"/>
    </row>
    <row r="110" s="2" customFormat="1" ht="48" customHeight="1" spans="1:12">
      <c r="A110" s="28">
        <v>93</v>
      </c>
      <c r="B110" s="40" t="s">
        <v>226</v>
      </c>
      <c r="C110" s="41" t="s">
        <v>227</v>
      </c>
      <c r="D110" s="42" t="s">
        <v>42</v>
      </c>
      <c r="E110" s="41">
        <v>9</v>
      </c>
      <c r="F110" s="79">
        <v>700</v>
      </c>
      <c r="G110" s="79">
        <f t="shared" si="3"/>
        <v>6300</v>
      </c>
      <c r="H110" s="41"/>
      <c r="I110" s="41"/>
      <c r="J110" s="41"/>
      <c r="K110" s="3"/>
      <c r="L110" s="3"/>
    </row>
    <row r="111" s="2" customFormat="1" ht="48" customHeight="1" spans="1:12">
      <c r="A111" s="28">
        <v>94</v>
      </c>
      <c r="B111" s="40" t="s">
        <v>228</v>
      </c>
      <c r="C111" s="41" t="s">
        <v>229</v>
      </c>
      <c r="D111" s="42" t="s">
        <v>42</v>
      </c>
      <c r="E111" s="41">
        <v>7</v>
      </c>
      <c r="F111" s="79">
        <v>770</v>
      </c>
      <c r="G111" s="79">
        <f t="shared" si="3"/>
        <v>5390</v>
      </c>
      <c r="H111" s="41"/>
      <c r="I111" s="41"/>
      <c r="J111" s="41"/>
      <c r="K111" s="3"/>
      <c r="L111" s="3"/>
    </row>
    <row r="112" s="2" customFormat="1" ht="58" customHeight="1" spans="1:12">
      <c r="A112" s="28">
        <v>95</v>
      </c>
      <c r="B112" s="40" t="s">
        <v>230</v>
      </c>
      <c r="C112" s="41" t="s">
        <v>231</v>
      </c>
      <c r="D112" s="42" t="s">
        <v>42</v>
      </c>
      <c r="E112" s="41">
        <v>9</v>
      </c>
      <c r="F112" s="79">
        <v>2310</v>
      </c>
      <c r="G112" s="79">
        <f t="shared" ref="G112:G148" si="4">F112*E112</f>
        <v>20790</v>
      </c>
      <c r="H112" s="41"/>
      <c r="I112" s="41"/>
      <c r="J112" s="41" t="s">
        <v>232</v>
      </c>
      <c r="K112" s="3"/>
      <c r="L112" s="3"/>
    </row>
    <row r="113" s="2" customFormat="1" ht="41" customHeight="1" spans="1:12">
      <c r="A113" s="28">
        <v>96</v>
      </c>
      <c r="B113" s="40" t="s">
        <v>233</v>
      </c>
      <c r="C113" s="41" t="s">
        <v>234</v>
      </c>
      <c r="D113" s="42" t="s">
        <v>42</v>
      </c>
      <c r="E113" s="41">
        <v>6</v>
      </c>
      <c r="F113" s="79">
        <v>700</v>
      </c>
      <c r="G113" s="79">
        <f t="shared" si="4"/>
        <v>4200</v>
      </c>
      <c r="H113" s="41"/>
      <c r="I113" s="41"/>
      <c r="J113" s="41"/>
      <c r="K113" s="3"/>
      <c r="L113" s="3"/>
    </row>
    <row r="114" s="2" customFormat="1" ht="56" customHeight="1" spans="1:12">
      <c r="A114" s="28">
        <v>97</v>
      </c>
      <c r="B114" s="40" t="s">
        <v>235</v>
      </c>
      <c r="C114" s="41" t="s">
        <v>236</v>
      </c>
      <c r="D114" s="42" t="s">
        <v>42</v>
      </c>
      <c r="E114" s="41">
        <v>9</v>
      </c>
      <c r="F114" s="79">
        <v>3920</v>
      </c>
      <c r="G114" s="79">
        <f t="shared" si="4"/>
        <v>35280</v>
      </c>
      <c r="H114" s="41"/>
      <c r="I114" s="41"/>
      <c r="J114" s="41"/>
      <c r="K114" s="3"/>
      <c r="L114" s="3"/>
    </row>
    <row r="115" s="2" customFormat="1" ht="51" customHeight="1" spans="1:12">
      <c r="A115" s="28">
        <v>98</v>
      </c>
      <c r="B115" s="40" t="s">
        <v>237</v>
      </c>
      <c r="C115" s="41" t="s">
        <v>238</v>
      </c>
      <c r="D115" s="42" t="s">
        <v>42</v>
      </c>
      <c r="E115" s="41">
        <v>9</v>
      </c>
      <c r="F115" s="79">
        <v>1015</v>
      </c>
      <c r="G115" s="79">
        <f t="shared" si="4"/>
        <v>9135</v>
      </c>
      <c r="H115" s="41"/>
      <c r="I115" s="41"/>
      <c r="J115" s="41"/>
      <c r="K115" s="3"/>
      <c r="L115" s="3"/>
    </row>
    <row r="116" s="2" customFormat="1" ht="57" customHeight="1" spans="1:12">
      <c r="A116" s="28">
        <v>99</v>
      </c>
      <c r="B116" s="40" t="s">
        <v>239</v>
      </c>
      <c r="C116" s="41" t="s">
        <v>240</v>
      </c>
      <c r="D116" s="42" t="s">
        <v>42</v>
      </c>
      <c r="E116" s="41">
        <v>8</v>
      </c>
      <c r="F116" s="79">
        <v>735</v>
      </c>
      <c r="G116" s="79">
        <f t="shared" si="4"/>
        <v>5880</v>
      </c>
      <c r="H116" s="41"/>
      <c r="I116" s="41"/>
      <c r="J116" s="41"/>
      <c r="K116" s="3"/>
      <c r="L116" s="3"/>
    </row>
    <row r="117" s="2" customFormat="1" ht="43" customHeight="1" spans="1:12">
      <c r="A117" s="28">
        <v>100</v>
      </c>
      <c r="B117" s="40" t="s">
        <v>241</v>
      </c>
      <c r="C117" s="41" t="s">
        <v>242</v>
      </c>
      <c r="D117" s="42" t="s">
        <v>42</v>
      </c>
      <c r="E117" s="41">
        <v>1</v>
      </c>
      <c r="F117" s="79">
        <v>840</v>
      </c>
      <c r="G117" s="79">
        <f t="shared" si="4"/>
        <v>840</v>
      </c>
      <c r="H117" s="24"/>
      <c r="I117" s="24"/>
      <c r="J117" s="24" t="s">
        <v>243</v>
      </c>
      <c r="K117" s="3"/>
      <c r="L117" s="3"/>
    </row>
    <row r="118" s="2" customFormat="1" ht="56" customHeight="1" spans="1:12">
      <c r="A118" s="28">
        <v>101</v>
      </c>
      <c r="B118" s="40" t="s">
        <v>244</v>
      </c>
      <c r="C118" s="41" t="s">
        <v>245</v>
      </c>
      <c r="D118" s="42" t="s">
        <v>42</v>
      </c>
      <c r="E118" s="41">
        <v>8</v>
      </c>
      <c r="F118" s="79">
        <v>420</v>
      </c>
      <c r="G118" s="79">
        <f t="shared" si="4"/>
        <v>3360</v>
      </c>
      <c r="H118" s="24"/>
      <c r="I118" s="24"/>
      <c r="J118" s="24"/>
      <c r="K118" s="3"/>
      <c r="L118" s="3"/>
    </row>
    <row r="119" s="2" customFormat="1" ht="46" customHeight="1" spans="1:12">
      <c r="A119" s="28">
        <v>102</v>
      </c>
      <c r="B119" s="40" t="s">
        <v>246</v>
      </c>
      <c r="C119" s="41" t="s">
        <v>247</v>
      </c>
      <c r="D119" s="42" t="s">
        <v>42</v>
      </c>
      <c r="E119" s="41">
        <v>8</v>
      </c>
      <c r="F119" s="79">
        <v>735</v>
      </c>
      <c r="G119" s="79">
        <f t="shared" si="4"/>
        <v>5880</v>
      </c>
      <c r="H119" s="24"/>
      <c r="I119" s="24"/>
      <c r="J119" s="24"/>
      <c r="K119" s="3"/>
      <c r="L119" s="3"/>
    </row>
    <row r="120" s="2" customFormat="1" ht="59" customHeight="1" spans="1:12">
      <c r="A120" s="28">
        <v>103</v>
      </c>
      <c r="B120" s="40" t="s">
        <v>248</v>
      </c>
      <c r="C120" s="41" t="s">
        <v>249</v>
      </c>
      <c r="D120" s="42" t="s">
        <v>42</v>
      </c>
      <c r="E120" s="41">
        <v>7</v>
      </c>
      <c r="F120" s="79">
        <v>770</v>
      </c>
      <c r="G120" s="79">
        <f t="shared" si="4"/>
        <v>5390</v>
      </c>
      <c r="H120" s="24"/>
      <c r="I120" s="24"/>
      <c r="J120" s="24"/>
      <c r="K120" s="3"/>
      <c r="L120" s="3"/>
    </row>
    <row r="121" s="2" customFormat="1" ht="43" customHeight="1" spans="1:12">
      <c r="A121" s="28">
        <v>104</v>
      </c>
      <c r="B121" s="40" t="s">
        <v>250</v>
      </c>
      <c r="C121" s="41" t="s">
        <v>251</v>
      </c>
      <c r="D121" s="42" t="s">
        <v>42</v>
      </c>
      <c r="E121" s="41">
        <v>9</v>
      </c>
      <c r="F121" s="79">
        <v>1820</v>
      </c>
      <c r="G121" s="79">
        <f t="shared" si="4"/>
        <v>16380</v>
      </c>
      <c r="H121" s="41"/>
      <c r="I121" s="41"/>
      <c r="J121" s="41" t="s">
        <v>252</v>
      </c>
      <c r="K121" s="3"/>
      <c r="L121" s="3"/>
    </row>
    <row r="122" s="2" customFormat="1" ht="54" customHeight="1" spans="1:12">
      <c r="A122" s="28">
        <v>105</v>
      </c>
      <c r="B122" s="40" t="s">
        <v>253</v>
      </c>
      <c r="C122" s="41" t="s">
        <v>254</v>
      </c>
      <c r="D122" s="42" t="s">
        <v>42</v>
      </c>
      <c r="E122" s="41">
        <v>9</v>
      </c>
      <c r="F122" s="79">
        <v>1680</v>
      </c>
      <c r="G122" s="79">
        <f t="shared" si="4"/>
        <v>15120</v>
      </c>
      <c r="H122" s="80"/>
      <c r="I122" s="80"/>
      <c r="J122" s="80"/>
      <c r="K122" s="3"/>
      <c r="L122" s="3"/>
    </row>
    <row r="123" s="2" customFormat="1" ht="29" customHeight="1" spans="1:12">
      <c r="A123" s="28">
        <v>106</v>
      </c>
      <c r="B123" s="40" t="s">
        <v>255</v>
      </c>
      <c r="C123" s="41" t="s">
        <v>256</v>
      </c>
      <c r="D123" s="42" t="s">
        <v>42</v>
      </c>
      <c r="E123" s="41">
        <v>14</v>
      </c>
      <c r="F123" s="79">
        <v>910</v>
      </c>
      <c r="G123" s="79">
        <f t="shared" si="4"/>
        <v>12740</v>
      </c>
      <c r="H123" s="80"/>
      <c r="I123" s="80"/>
      <c r="J123" s="80"/>
      <c r="K123" s="3"/>
      <c r="L123" s="3"/>
    </row>
    <row r="124" s="2" customFormat="1" ht="18" customHeight="1" spans="1:12">
      <c r="A124" s="28">
        <v>107</v>
      </c>
      <c r="B124" s="40" t="s">
        <v>257</v>
      </c>
      <c r="C124" s="41" t="s">
        <v>258</v>
      </c>
      <c r="D124" s="42" t="s">
        <v>42</v>
      </c>
      <c r="E124" s="41">
        <v>21</v>
      </c>
      <c r="F124" s="79">
        <v>805</v>
      </c>
      <c r="G124" s="79">
        <f t="shared" si="4"/>
        <v>16905</v>
      </c>
      <c r="H124" s="80"/>
      <c r="I124" s="80"/>
      <c r="J124" s="80"/>
      <c r="K124" s="3"/>
      <c r="L124" s="3"/>
    </row>
    <row r="125" s="2" customFormat="1" ht="31" customHeight="1" spans="1:12">
      <c r="A125" s="28">
        <v>108</v>
      </c>
      <c r="B125" s="40" t="s">
        <v>259</v>
      </c>
      <c r="C125" s="41" t="s">
        <v>260</v>
      </c>
      <c r="D125" s="42" t="s">
        <v>42</v>
      </c>
      <c r="E125" s="41">
        <v>12</v>
      </c>
      <c r="F125" s="79">
        <v>1085</v>
      </c>
      <c r="G125" s="79">
        <f t="shared" si="4"/>
        <v>13020</v>
      </c>
      <c r="H125" s="24"/>
      <c r="I125" s="24"/>
      <c r="J125" s="24"/>
      <c r="K125" s="3"/>
      <c r="L125" s="3"/>
    </row>
    <row r="126" s="2" customFormat="1" ht="20" customHeight="1" spans="1:12">
      <c r="A126" s="28">
        <v>109</v>
      </c>
      <c r="B126" s="40" t="s">
        <v>261</v>
      </c>
      <c r="C126" s="41" t="s">
        <v>262</v>
      </c>
      <c r="D126" s="42" t="s">
        <v>42</v>
      </c>
      <c r="E126" s="41">
        <v>24</v>
      </c>
      <c r="F126" s="79">
        <v>805</v>
      </c>
      <c r="G126" s="79">
        <f t="shared" si="4"/>
        <v>19320</v>
      </c>
      <c r="H126" s="24"/>
      <c r="I126" s="24"/>
      <c r="J126" s="24"/>
      <c r="K126" s="3"/>
      <c r="L126" s="3"/>
    </row>
    <row r="127" s="2" customFormat="1" ht="46" customHeight="1" spans="1:12">
      <c r="A127" s="28">
        <v>110</v>
      </c>
      <c r="B127" s="40" t="s">
        <v>263</v>
      </c>
      <c r="C127" s="41" t="s">
        <v>264</v>
      </c>
      <c r="D127" s="42" t="s">
        <v>42</v>
      </c>
      <c r="E127" s="41">
        <v>10</v>
      </c>
      <c r="F127" s="79">
        <v>1435</v>
      </c>
      <c r="G127" s="79">
        <f t="shared" si="4"/>
        <v>14350</v>
      </c>
      <c r="H127" s="80"/>
      <c r="I127" s="80"/>
      <c r="J127" s="80"/>
      <c r="K127" s="3"/>
      <c r="L127" s="3"/>
    </row>
    <row r="128" s="2" customFormat="1" ht="30" customHeight="1" spans="1:12">
      <c r="A128" s="28">
        <v>111</v>
      </c>
      <c r="B128" s="40" t="s">
        <v>265</v>
      </c>
      <c r="C128" s="41" t="s">
        <v>266</v>
      </c>
      <c r="D128" s="42" t="s">
        <v>42</v>
      </c>
      <c r="E128" s="41">
        <v>20</v>
      </c>
      <c r="F128" s="79">
        <v>1085</v>
      </c>
      <c r="G128" s="79">
        <f t="shared" si="4"/>
        <v>21700</v>
      </c>
      <c r="H128" s="80"/>
      <c r="I128" s="80"/>
      <c r="J128" s="80"/>
      <c r="K128" s="3"/>
      <c r="L128" s="3"/>
    </row>
    <row r="129" s="2" customFormat="1" ht="42" customHeight="1" spans="1:12">
      <c r="A129" s="28">
        <v>112</v>
      </c>
      <c r="B129" s="40" t="s">
        <v>267</v>
      </c>
      <c r="C129" s="41" t="s">
        <v>268</v>
      </c>
      <c r="D129" s="42" t="s">
        <v>42</v>
      </c>
      <c r="E129" s="41">
        <v>20</v>
      </c>
      <c r="F129" s="79">
        <v>735</v>
      </c>
      <c r="G129" s="79">
        <f t="shared" si="4"/>
        <v>14700</v>
      </c>
      <c r="H129" s="24"/>
      <c r="I129" s="24"/>
      <c r="J129" s="24"/>
      <c r="K129" s="3"/>
      <c r="L129" s="3"/>
    </row>
    <row r="130" s="2" customFormat="1" ht="34" customHeight="1" spans="1:12">
      <c r="A130" s="28">
        <v>113</v>
      </c>
      <c r="B130" s="40" t="s">
        <v>269</v>
      </c>
      <c r="C130" s="41" t="s">
        <v>270</v>
      </c>
      <c r="D130" s="42" t="s">
        <v>42</v>
      </c>
      <c r="E130" s="41">
        <v>40</v>
      </c>
      <c r="F130" s="79">
        <v>525</v>
      </c>
      <c r="G130" s="79">
        <f t="shared" si="4"/>
        <v>21000</v>
      </c>
      <c r="H130" s="24"/>
      <c r="I130" s="24"/>
      <c r="J130" s="24"/>
      <c r="K130" s="3"/>
      <c r="L130" s="3"/>
    </row>
    <row r="131" s="2" customFormat="1" ht="35" customHeight="1" spans="1:12">
      <c r="A131" s="28">
        <v>114</v>
      </c>
      <c r="B131" s="40" t="s">
        <v>271</v>
      </c>
      <c r="C131" s="41" t="s">
        <v>272</v>
      </c>
      <c r="D131" s="42" t="s">
        <v>42</v>
      </c>
      <c r="E131" s="41">
        <v>5</v>
      </c>
      <c r="F131" s="79">
        <v>805</v>
      </c>
      <c r="G131" s="79">
        <f t="shared" si="4"/>
        <v>4025</v>
      </c>
      <c r="H131" s="24"/>
      <c r="I131" s="24"/>
      <c r="J131" s="24" t="s">
        <v>273</v>
      </c>
      <c r="K131" s="3"/>
      <c r="L131" s="3"/>
    </row>
    <row r="132" s="2" customFormat="1" ht="34" customHeight="1" spans="1:12">
      <c r="A132" s="28">
        <v>115</v>
      </c>
      <c r="B132" s="40" t="s">
        <v>96</v>
      </c>
      <c r="C132" s="41" t="s">
        <v>274</v>
      </c>
      <c r="D132" s="42" t="s">
        <v>42</v>
      </c>
      <c r="E132" s="41">
        <v>6</v>
      </c>
      <c r="F132" s="79">
        <v>910</v>
      </c>
      <c r="G132" s="79">
        <f t="shared" si="4"/>
        <v>5460</v>
      </c>
      <c r="H132" s="24"/>
      <c r="I132" s="24"/>
      <c r="J132" s="24"/>
      <c r="K132" s="3"/>
      <c r="L132" s="3"/>
    </row>
    <row r="133" s="3" customFormat="1" ht="33" customHeight="1" spans="1:10">
      <c r="A133" s="24">
        <v>116</v>
      </c>
      <c r="B133" s="41" t="s">
        <v>275</v>
      </c>
      <c r="C133" s="41" t="s">
        <v>276</v>
      </c>
      <c r="D133" s="42" t="s">
        <v>42</v>
      </c>
      <c r="E133" s="41">
        <v>10</v>
      </c>
      <c r="F133" s="79">
        <v>910</v>
      </c>
      <c r="G133" s="79">
        <f t="shared" si="4"/>
        <v>9100</v>
      </c>
      <c r="H133" s="41"/>
      <c r="I133" s="41"/>
      <c r="J133" s="41"/>
    </row>
    <row r="134" s="2" customFormat="1" ht="59" customHeight="1" spans="1:12">
      <c r="A134" s="28">
        <v>117</v>
      </c>
      <c r="B134" s="40" t="s">
        <v>277</v>
      </c>
      <c r="C134" s="41" t="s">
        <v>278</v>
      </c>
      <c r="D134" s="42" t="s">
        <v>42</v>
      </c>
      <c r="E134" s="41">
        <v>10</v>
      </c>
      <c r="F134" s="79">
        <v>1645</v>
      </c>
      <c r="G134" s="79">
        <f t="shared" si="4"/>
        <v>16450</v>
      </c>
      <c r="H134" s="24"/>
      <c r="I134" s="24"/>
      <c r="J134" s="24" t="s">
        <v>279</v>
      </c>
      <c r="K134" s="3"/>
      <c r="L134" s="3"/>
    </row>
    <row r="135" s="2" customFormat="1" ht="30" customHeight="1" spans="1:12">
      <c r="A135" s="28">
        <v>118</v>
      </c>
      <c r="B135" s="40" t="s">
        <v>280</v>
      </c>
      <c r="C135" s="41" t="s">
        <v>281</v>
      </c>
      <c r="D135" s="42" t="s">
        <v>42</v>
      </c>
      <c r="E135" s="41">
        <v>10</v>
      </c>
      <c r="F135" s="79">
        <v>385</v>
      </c>
      <c r="G135" s="79">
        <f t="shared" si="4"/>
        <v>3850</v>
      </c>
      <c r="H135" s="24"/>
      <c r="I135" s="24"/>
      <c r="J135" s="24" t="s">
        <v>282</v>
      </c>
      <c r="K135" s="3"/>
      <c r="L135" s="3"/>
    </row>
    <row r="136" s="2" customFormat="1" ht="41" customHeight="1" spans="1:12">
      <c r="A136" s="28">
        <v>119</v>
      </c>
      <c r="B136" s="40" t="s">
        <v>283</v>
      </c>
      <c r="C136" s="41" t="s">
        <v>284</v>
      </c>
      <c r="D136" s="42" t="s">
        <v>42</v>
      </c>
      <c r="E136" s="41">
        <v>10</v>
      </c>
      <c r="F136" s="79">
        <v>525</v>
      </c>
      <c r="G136" s="79">
        <f t="shared" si="4"/>
        <v>5250</v>
      </c>
      <c r="H136" s="24"/>
      <c r="I136" s="24"/>
      <c r="J136" s="24"/>
      <c r="K136" s="3"/>
      <c r="L136" s="3"/>
    </row>
    <row r="137" s="2" customFormat="1" ht="40" customHeight="1" spans="1:12">
      <c r="A137" s="28">
        <v>120</v>
      </c>
      <c r="B137" s="40" t="s">
        <v>285</v>
      </c>
      <c r="C137" s="58" t="s">
        <v>286</v>
      </c>
      <c r="D137" s="42" t="s">
        <v>42</v>
      </c>
      <c r="E137" s="41">
        <v>6</v>
      </c>
      <c r="F137" s="79">
        <v>1050</v>
      </c>
      <c r="G137" s="79">
        <f t="shared" si="4"/>
        <v>6300</v>
      </c>
      <c r="H137" s="24"/>
      <c r="I137" s="24"/>
      <c r="J137" s="24" t="s">
        <v>287</v>
      </c>
      <c r="K137" s="3"/>
      <c r="L137" s="3"/>
    </row>
    <row r="138" s="2" customFormat="1" ht="44" customHeight="1" spans="1:12">
      <c r="A138" s="28">
        <v>121</v>
      </c>
      <c r="B138" s="40" t="s">
        <v>130</v>
      </c>
      <c r="C138" s="41" t="s">
        <v>288</v>
      </c>
      <c r="D138" s="42" t="s">
        <v>42</v>
      </c>
      <c r="E138" s="41">
        <v>16</v>
      </c>
      <c r="F138" s="79">
        <v>581</v>
      </c>
      <c r="G138" s="79">
        <f t="shared" si="4"/>
        <v>9296</v>
      </c>
      <c r="H138" s="24"/>
      <c r="I138" s="24"/>
      <c r="J138" s="24"/>
      <c r="K138" s="3"/>
      <c r="L138" s="3"/>
    </row>
    <row r="139" s="2" customFormat="1" ht="144" customHeight="1" spans="1:12">
      <c r="A139" s="28">
        <v>122</v>
      </c>
      <c r="B139" s="40" t="s">
        <v>289</v>
      </c>
      <c r="C139" s="41" t="s">
        <v>290</v>
      </c>
      <c r="D139" s="42" t="s">
        <v>42</v>
      </c>
      <c r="E139" s="41">
        <v>6</v>
      </c>
      <c r="F139" s="79">
        <v>1925</v>
      </c>
      <c r="G139" s="79">
        <f t="shared" si="4"/>
        <v>11550</v>
      </c>
      <c r="H139" s="24"/>
      <c r="I139" s="24"/>
      <c r="J139" s="24"/>
      <c r="K139" s="3"/>
      <c r="L139" s="3"/>
    </row>
    <row r="140" s="3" customFormat="1" ht="60" customHeight="1" spans="1:10">
      <c r="A140" s="24">
        <v>123</v>
      </c>
      <c r="B140" s="41" t="s">
        <v>291</v>
      </c>
      <c r="C140" s="85" t="s">
        <v>292</v>
      </c>
      <c r="D140" s="42" t="s">
        <v>42</v>
      </c>
      <c r="E140" s="41">
        <v>12</v>
      </c>
      <c r="F140" s="79">
        <v>1260</v>
      </c>
      <c r="G140" s="79">
        <f t="shared" si="4"/>
        <v>15120</v>
      </c>
      <c r="H140" s="24"/>
      <c r="I140" s="24"/>
      <c r="J140" s="24"/>
    </row>
    <row r="141" s="3" customFormat="1" ht="70" customHeight="1" spans="1:10">
      <c r="A141" s="24">
        <v>124</v>
      </c>
      <c r="B141" s="41" t="s">
        <v>132</v>
      </c>
      <c r="C141" s="41" t="s">
        <v>293</v>
      </c>
      <c r="D141" s="42" t="s">
        <v>42</v>
      </c>
      <c r="E141" s="41">
        <v>6</v>
      </c>
      <c r="F141" s="79">
        <v>840</v>
      </c>
      <c r="G141" s="79">
        <f t="shared" si="4"/>
        <v>5040</v>
      </c>
      <c r="H141" s="24"/>
      <c r="I141" s="24"/>
      <c r="J141" s="24"/>
    </row>
    <row r="142" s="3" customFormat="1" ht="54" customHeight="1" spans="1:10">
      <c r="A142" s="24">
        <v>125</v>
      </c>
      <c r="B142" s="41" t="s">
        <v>294</v>
      </c>
      <c r="C142" s="41" t="s">
        <v>295</v>
      </c>
      <c r="D142" s="42" t="s">
        <v>42</v>
      </c>
      <c r="E142" s="41">
        <v>12</v>
      </c>
      <c r="F142" s="79">
        <v>602</v>
      </c>
      <c r="G142" s="79">
        <f t="shared" si="4"/>
        <v>7224</v>
      </c>
      <c r="H142" s="24"/>
      <c r="I142" s="24"/>
      <c r="J142" s="24"/>
    </row>
    <row r="143" s="3" customFormat="1" ht="54" customHeight="1" spans="1:10">
      <c r="A143" s="24">
        <v>126</v>
      </c>
      <c r="B143" s="41" t="s">
        <v>296</v>
      </c>
      <c r="C143" s="41" t="s">
        <v>297</v>
      </c>
      <c r="D143" s="42" t="s">
        <v>42</v>
      </c>
      <c r="E143" s="41">
        <v>24</v>
      </c>
      <c r="F143" s="79">
        <v>945</v>
      </c>
      <c r="G143" s="79">
        <f t="shared" si="4"/>
        <v>22680</v>
      </c>
      <c r="H143" s="24"/>
      <c r="I143" s="24"/>
      <c r="J143" s="24" t="s">
        <v>298</v>
      </c>
    </row>
    <row r="144" s="2" customFormat="1" ht="58" customHeight="1" spans="1:12">
      <c r="A144" s="28">
        <v>127</v>
      </c>
      <c r="B144" s="40" t="s">
        <v>299</v>
      </c>
      <c r="C144" s="41" t="s">
        <v>300</v>
      </c>
      <c r="D144" s="42" t="s">
        <v>42</v>
      </c>
      <c r="E144" s="41">
        <v>12</v>
      </c>
      <c r="F144" s="79">
        <v>910</v>
      </c>
      <c r="G144" s="79">
        <f t="shared" si="4"/>
        <v>10920</v>
      </c>
      <c r="H144" s="24"/>
      <c r="I144" s="24"/>
      <c r="J144" s="24"/>
      <c r="K144" s="3"/>
      <c r="L144" s="3"/>
    </row>
    <row r="145" s="2" customFormat="1" ht="28" customHeight="1" spans="1:12">
      <c r="A145" s="28">
        <v>128</v>
      </c>
      <c r="B145" s="40" t="s">
        <v>301</v>
      </c>
      <c r="C145" s="41" t="s">
        <v>302</v>
      </c>
      <c r="D145" s="42" t="s">
        <v>42</v>
      </c>
      <c r="E145" s="41">
        <v>12</v>
      </c>
      <c r="F145" s="79">
        <v>2100</v>
      </c>
      <c r="G145" s="79">
        <f t="shared" si="4"/>
        <v>25200</v>
      </c>
      <c r="H145" s="24"/>
      <c r="I145" s="24"/>
      <c r="J145" s="24"/>
      <c r="K145" s="3"/>
      <c r="L145" s="3"/>
    </row>
    <row r="146" s="2" customFormat="1" ht="32" customHeight="1" spans="1:12">
      <c r="A146" s="28">
        <v>129</v>
      </c>
      <c r="B146" s="40" t="s">
        <v>303</v>
      </c>
      <c r="C146" s="41" t="s">
        <v>304</v>
      </c>
      <c r="D146" s="42" t="s">
        <v>42</v>
      </c>
      <c r="E146" s="41">
        <v>30</v>
      </c>
      <c r="F146" s="79">
        <v>1610</v>
      </c>
      <c r="G146" s="79">
        <f t="shared" si="4"/>
        <v>48300</v>
      </c>
      <c r="H146" s="24"/>
      <c r="I146" s="24"/>
      <c r="J146" s="24"/>
      <c r="K146" s="3"/>
      <c r="L146" s="3"/>
    </row>
    <row r="147" s="2" customFormat="1" ht="51" customHeight="1" spans="1:12">
      <c r="A147" s="28">
        <v>130</v>
      </c>
      <c r="B147" s="40" t="s">
        <v>305</v>
      </c>
      <c r="C147" s="41" t="s">
        <v>306</v>
      </c>
      <c r="D147" s="42" t="s">
        <v>42</v>
      </c>
      <c r="E147" s="41">
        <v>6</v>
      </c>
      <c r="F147" s="79">
        <v>28000</v>
      </c>
      <c r="G147" s="79">
        <f t="shared" si="4"/>
        <v>168000</v>
      </c>
      <c r="H147" s="24"/>
      <c r="I147" s="24"/>
      <c r="J147" s="24"/>
      <c r="K147" s="3"/>
      <c r="L147" s="3"/>
    </row>
    <row r="148" s="2" customFormat="1" ht="82" customHeight="1" spans="1:12">
      <c r="A148" s="28">
        <v>131</v>
      </c>
      <c r="B148" s="40" t="s">
        <v>307</v>
      </c>
      <c r="C148" s="58" t="s">
        <v>308</v>
      </c>
      <c r="D148" s="42" t="s">
        <v>42</v>
      </c>
      <c r="E148" s="41">
        <v>14</v>
      </c>
      <c r="F148" s="79">
        <v>5600</v>
      </c>
      <c r="G148" s="79">
        <f t="shared" si="4"/>
        <v>78400</v>
      </c>
      <c r="H148" s="86"/>
      <c r="I148" s="86"/>
      <c r="J148" s="86" t="s">
        <v>309</v>
      </c>
      <c r="K148" s="3"/>
      <c r="L148" s="3"/>
    </row>
    <row r="149" s="2" customFormat="1" ht="33" customHeight="1" spans="1:12">
      <c r="A149" s="28">
        <v>132</v>
      </c>
      <c r="B149" s="28" t="s">
        <v>44</v>
      </c>
      <c r="C149" s="24"/>
      <c r="D149" s="24"/>
      <c r="E149" s="24"/>
      <c r="F149" s="50"/>
      <c r="G149" s="50">
        <f>SUM(G79:G148)</f>
        <v>977711</v>
      </c>
      <c r="H149" s="24"/>
      <c r="I149" s="24"/>
      <c r="J149" s="24"/>
      <c r="K149" s="3"/>
      <c r="L149" s="3"/>
    </row>
    <row r="150" s="2" customFormat="1" ht="33" customHeight="1" spans="1:12">
      <c r="A150" s="87" t="s">
        <v>310</v>
      </c>
      <c r="B150" s="87"/>
      <c r="C150" s="88"/>
      <c r="D150" s="88"/>
      <c r="E150" s="88"/>
      <c r="F150" s="89"/>
      <c r="G150" s="89"/>
      <c r="H150" s="24"/>
      <c r="I150" s="24"/>
      <c r="J150" s="24"/>
      <c r="K150" s="3"/>
      <c r="L150" s="3"/>
    </row>
    <row r="151" s="2" customFormat="1" ht="29" customHeight="1" spans="1:12">
      <c r="A151" s="25">
        <v>133</v>
      </c>
      <c r="B151" s="24" t="s">
        <v>311</v>
      </c>
      <c r="C151" s="24" t="s">
        <v>312</v>
      </c>
      <c r="D151" s="42" t="s">
        <v>42</v>
      </c>
      <c r="E151" s="24">
        <v>4</v>
      </c>
      <c r="F151" s="50">
        <v>1330</v>
      </c>
      <c r="G151" s="50">
        <f>F151*E151</f>
        <v>5320</v>
      </c>
      <c r="H151" s="24"/>
      <c r="I151" s="24"/>
      <c r="J151" s="24"/>
      <c r="K151" s="3"/>
      <c r="L151" s="3"/>
    </row>
    <row r="152" s="2" customFormat="1" ht="17.1" customHeight="1" spans="1:12">
      <c r="A152" s="25">
        <v>134</v>
      </c>
      <c r="B152" s="24" t="s">
        <v>313</v>
      </c>
      <c r="C152" s="24" t="s">
        <v>314</v>
      </c>
      <c r="D152" s="42" t="s">
        <v>80</v>
      </c>
      <c r="E152" s="24">
        <v>450</v>
      </c>
      <c r="F152" s="50">
        <v>105</v>
      </c>
      <c r="G152" s="50">
        <f>F152*E152</f>
        <v>47250</v>
      </c>
      <c r="H152" s="24"/>
      <c r="I152" s="24"/>
      <c r="J152" s="24"/>
      <c r="K152" s="3"/>
      <c r="L152" s="3"/>
    </row>
    <row r="153" s="2" customFormat="1" ht="27" customHeight="1" spans="1:12">
      <c r="A153" s="25">
        <v>135</v>
      </c>
      <c r="B153" s="24" t="s">
        <v>44</v>
      </c>
      <c r="C153" s="24"/>
      <c r="D153" s="24"/>
      <c r="E153" s="24"/>
      <c r="F153" s="50"/>
      <c r="G153" s="50">
        <f>SUM(G151:G152)</f>
        <v>52570</v>
      </c>
      <c r="H153" s="24"/>
      <c r="I153" s="24"/>
      <c r="J153" s="24"/>
      <c r="K153" s="3"/>
      <c r="L153" s="3"/>
    </row>
    <row r="154" s="2" customFormat="1" ht="27" customHeight="1" spans="1:12">
      <c r="A154" s="87" t="s">
        <v>315</v>
      </c>
      <c r="B154" s="87"/>
      <c r="C154" s="88"/>
      <c r="D154" s="88"/>
      <c r="E154" s="88"/>
      <c r="F154" s="89"/>
      <c r="G154" s="89"/>
      <c r="H154" s="24"/>
      <c r="I154" s="24"/>
      <c r="J154" s="24"/>
      <c r="K154" s="3"/>
      <c r="L154" s="3"/>
    </row>
    <row r="155" s="2" customFormat="1" ht="24" customHeight="1" spans="1:12">
      <c r="A155" s="25">
        <v>136</v>
      </c>
      <c r="B155" s="51" t="s">
        <v>78</v>
      </c>
      <c r="C155" s="51" t="s">
        <v>316</v>
      </c>
      <c r="D155" s="90" t="s">
        <v>317</v>
      </c>
      <c r="E155" s="51">
        <v>104859</v>
      </c>
      <c r="F155" s="91">
        <v>7</v>
      </c>
      <c r="G155" s="91">
        <f>F155*E155</f>
        <v>734013</v>
      </c>
      <c r="H155" s="51"/>
      <c r="I155" s="51"/>
      <c r="J155" s="24"/>
      <c r="K155" s="3"/>
      <c r="L155" s="3"/>
    </row>
    <row r="156" s="2" customFormat="1" ht="27.75" customHeight="1" spans="1:12">
      <c r="A156" s="25">
        <v>137</v>
      </c>
      <c r="B156" s="24" t="s">
        <v>44</v>
      </c>
      <c r="C156" s="24"/>
      <c r="D156" s="24"/>
      <c r="E156" s="24"/>
      <c r="F156" s="50"/>
      <c r="G156" s="50">
        <f>SUM(G155)</f>
        <v>734013</v>
      </c>
      <c r="H156" s="24"/>
      <c r="I156" s="24"/>
      <c r="J156" s="24"/>
      <c r="K156" s="3"/>
      <c r="L156" s="3"/>
    </row>
    <row r="157" s="2" customFormat="1" ht="29" customHeight="1" spans="1:12">
      <c r="A157" s="88" t="s">
        <v>318</v>
      </c>
      <c r="B157" s="88"/>
      <c r="C157" s="88"/>
      <c r="D157" s="88"/>
      <c r="E157" s="88"/>
      <c r="F157" s="89"/>
      <c r="G157" s="89"/>
      <c r="H157" s="24"/>
      <c r="I157" s="24"/>
      <c r="J157" s="24"/>
      <c r="K157" s="3"/>
      <c r="L157" s="3"/>
    </row>
    <row r="158" s="2" customFormat="1" ht="24" customHeight="1" spans="1:12">
      <c r="A158" s="25">
        <v>138</v>
      </c>
      <c r="B158" s="51" t="s">
        <v>78</v>
      </c>
      <c r="C158" s="24" t="s">
        <v>319</v>
      </c>
      <c r="D158" s="25" t="s">
        <v>317</v>
      </c>
      <c r="E158" s="25">
        <v>104859</v>
      </c>
      <c r="F158" s="50">
        <v>2.45</v>
      </c>
      <c r="G158" s="50">
        <f>F158*E158</f>
        <v>256904.55</v>
      </c>
      <c r="H158" s="24"/>
      <c r="I158" s="24"/>
      <c r="J158" s="24"/>
      <c r="K158" s="3"/>
      <c r="L158" s="3"/>
    </row>
    <row r="159" s="2" customFormat="1" ht="24" customHeight="1" spans="1:12">
      <c r="A159" s="25">
        <v>139</v>
      </c>
      <c r="B159" s="24" t="s">
        <v>320</v>
      </c>
      <c r="C159" s="24" t="s">
        <v>321</v>
      </c>
      <c r="D159" s="25" t="s">
        <v>322</v>
      </c>
      <c r="E159" s="25">
        <v>1</v>
      </c>
      <c r="F159" s="50">
        <v>8400</v>
      </c>
      <c r="G159" s="50">
        <f t="shared" ref="G159:G165" si="5">F159*E159</f>
        <v>8400</v>
      </c>
      <c r="H159" s="24"/>
      <c r="I159" s="24"/>
      <c r="J159" s="24" t="s">
        <v>323</v>
      </c>
      <c r="K159" s="3"/>
      <c r="L159" s="3"/>
    </row>
    <row r="160" s="2" customFormat="1" ht="30" customHeight="1" spans="1:12">
      <c r="A160" s="25">
        <v>140</v>
      </c>
      <c r="B160" s="24" t="s">
        <v>324</v>
      </c>
      <c r="C160" s="24" t="s">
        <v>325</v>
      </c>
      <c r="D160" s="25" t="s">
        <v>42</v>
      </c>
      <c r="E160" s="25">
        <v>1</v>
      </c>
      <c r="F160" s="50">
        <v>1400</v>
      </c>
      <c r="G160" s="50">
        <f t="shared" si="5"/>
        <v>1400</v>
      </c>
      <c r="H160" s="24"/>
      <c r="I160" s="24"/>
      <c r="J160" s="24"/>
      <c r="K160" s="3"/>
      <c r="L160" s="3"/>
    </row>
    <row r="161" s="2" customFormat="1" ht="24" customHeight="1" spans="1:12">
      <c r="A161" s="25">
        <v>141</v>
      </c>
      <c r="B161" s="24" t="s">
        <v>326</v>
      </c>
      <c r="C161" s="24" t="s">
        <v>327</v>
      </c>
      <c r="D161" s="25" t="s">
        <v>42</v>
      </c>
      <c r="E161" s="25">
        <v>1</v>
      </c>
      <c r="F161" s="50">
        <v>420</v>
      </c>
      <c r="G161" s="50">
        <f t="shared" si="5"/>
        <v>420</v>
      </c>
      <c r="H161" s="24"/>
      <c r="I161" s="24"/>
      <c r="J161" s="24"/>
      <c r="K161" s="3"/>
      <c r="L161" s="3"/>
    </row>
    <row r="162" s="2" customFormat="1" ht="24" customHeight="1" spans="1:12">
      <c r="A162" s="25">
        <v>142</v>
      </c>
      <c r="B162" s="24" t="s">
        <v>328</v>
      </c>
      <c r="C162" s="24" t="s">
        <v>329</v>
      </c>
      <c r="D162" s="25" t="s">
        <v>42</v>
      </c>
      <c r="E162" s="25">
        <v>1</v>
      </c>
      <c r="F162" s="50">
        <v>700</v>
      </c>
      <c r="G162" s="50">
        <f t="shared" si="5"/>
        <v>700</v>
      </c>
      <c r="H162" s="24"/>
      <c r="I162" s="24"/>
      <c r="J162" s="24"/>
      <c r="K162" s="3"/>
      <c r="L162" s="3"/>
    </row>
    <row r="163" s="2" customFormat="1" ht="30" customHeight="1" spans="1:12">
      <c r="A163" s="25">
        <v>143</v>
      </c>
      <c r="B163" s="24" t="s">
        <v>330</v>
      </c>
      <c r="C163" s="24" t="s">
        <v>331</v>
      </c>
      <c r="D163" s="25" t="s">
        <v>42</v>
      </c>
      <c r="E163" s="25">
        <v>1</v>
      </c>
      <c r="F163" s="50">
        <v>1890</v>
      </c>
      <c r="G163" s="50">
        <f t="shared" si="5"/>
        <v>1890</v>
      </c>
      <c r="H163" s="24"/>
      <c r="I163" s="24"/>
      <c r="J163" s="24"/>
      <c r="K163" s="3"/>
      <c r="L163" s="3"/>
    </row>
    <row r="164" s="2" customFormat="1" ht="33" customHeight="1" spans="1:12">
      <c r="A164" s="48">
        <v>144</v>
      </c>
      <c r="B164" s="28" t="s">
        <v>332</v>
      </c>
      <c r="C164" s="24" t="s">
        <v>333</v>
      </c>
      <c r="D164" s="25" t="s">
        <v>42</v>
      </c>
      <c r="E164" s="25">
        <v>5</v>
      </c>
      <c r="F164" s="50">
        <v>4900</v>
      </c>
      <c r="G164" s="50">
        <f t="shared" si="5"/>
        <v>24500</v>
      </c>
      <c r="H164" s="24"/>
      <c r="I164" s="24"/>
      <c r="J164" s="24"/>
      <c r="K164" s="3"/>
      <c r="L164" s="3"/>
    </row>
    <row r="165" s="2" customFormat="1" ht="33" customHeight="1" spans="1:12">
      <c r="A165" s="48">
        <v>145</v>
      </c>
      <c r="B165" s="28" t="s">
        <v>332</v>
      </c>
      <c r="C165" s="24" t="s">
        <v>334</v>
      </c>
      <c r="D165" s="25" t="s">
        <v>42</v>
      </c>
      <c r="E165" s="25">
        <v>5</v>
      </c>
      <c r="F165" s="50">
        <v>8400</v>
      </c>
      <c r="G165" s="50">
        <f t="shared" si="5"/>
        <v>42000</v>
      </c>
      <c r="H165" s="24"/>
      <c r="I165" s="24"/>
      <c r="J165" s="24"/>
      <c r="K165" s="3"/>
      <c r="L165" s="3"/>
    </row>
    <row r="166" s="2" customFormat="1" ht="27" customHeight="1" spans="1:12">
      <c r="A166" s="48">
        <v>146</v>
      </c>
      <c r="B166" s="28" t="s">
        <v>44</v>
      </c>
      <c r="C166" s="24"/>
      <c r="D166" s="24"/>
      <c r="E166" s="24"/>
      <c r="F166" s="50"/>
      <c r="G166" s="50">
        <f>SUM(G158:G165)</f>
        <v>336214.55</v>
      </c>
      <c r="H166" s="24"/>
      <c r="I166" s="24"/>
      <c r="J166" s="24"/>
      <c r="K166" s="3"/>
      <c r="L166" s="3"/>
    </row>
    <row r="167" s="2" customFormat="1" ht="22.5" spans="1:12">
      <c r="A167" s="87" t="s">
        <v>335</v>
      </c>
      <c r="B167" s="87"/>
      <c r="C167" s="88"/>
      <c r="D167" s="88"/>
      <c r="E167" s="88"/>
      <c r="F167" s="89"/>
      <c r="G167" s="89"/>
      <c r="H167" s="24"/>
      <c r="I167" s="24"/>
      <c r="J167" s="24"/>
      <c r="K167" s="3"/>
      <c r="L167" s="3"/>
    </row>
    <row r="168" s="2" customFormat="1" ht="21" customHeight="1" spans="1:12">
      <c r="A168" s="30">
        <v>147</v>
      </c>
      <c r="B168" s="28" t="s">
        <v>336</v>
      </c>
      <c r="C168" s="31" t="s">
        <v>337</v>
      </c>
      <c r="D168" s="25" t="s">
        <v>80</v>
      </c>
      <c r="E168" s="24">
        <v>4</v>
      </c>
      <c r="F168" s="27">
        <v>980</v>
      </c>
      <c r="G168" s="27">
        <f>F168*E168</f>
        <v>3920</v>
      </c>
      <c r="H168" s="24"/>
      <c r="I168" s="24"/>
      <c r="J168" s="24"/>
      <c r="K168" s="3"/>
      <c r="L168" s="3"/>
    </row>
    <row r="169" s="2" customFormat="1" ht="21" customHeight="1" spans="1:12">
      <c r="A169" s="30">
        <v>148</v>
      </c>
      <c r="B169" s="28"/>
      <c r="C169" s="31" t="s">
        <v>338</v>
      </c>
      <c r="D169" s="25" t="s">
        <v>80</v>
      </c>
      <c r="E169" s="24">
        <v>4</v>
      </c>
      <c r="F169" s="27">
        <v>980</v>
      </c>
      <c r="G169" s="27">
        <f>F169*E169</f>
        <v>3920</v>
      </c>
      <c r="H169" s="24"/>
      <c r="I169" s="24"/>
      <c r="J169" s="24"/>
      <c r="K169" s="3"/>
      <c r="L169" s="3"/>
    </row>
    <row r="170" s="2" customFormat="1" ht="21" customHeight="1" spans="1:12">
      <c r="A170" s="30">
        <v>149</v>
      </c>
      <c r="B170" s="28"/>
      <c r="C170" s="31" t="s">
        <v>339</v>
      </c>
      <c r="D170" s="25" t="s">
        <v>42</v>
      </c>
      <c r="E170" s="24">
        <v>5</v>
      </c>
      <c r="F170" s="27">
        <v>9800</v>
      </c>
      <c r="G170" s="27">
        <f>F170*E170</f>
        <v>49000</v>
      </c>
      <c r="H170" s="24"/>
      <c r="I170" s="24"/>
      <c r="J170" s="24"/>
      <c r="K170" s="3"/>
      <c r="L170" s="3"/>
    </row>
    <row r="171" s="2" customFormat="1" ht="21" customHeight="1" spans="1:12">
      <c r="A171" s="30">
        <v>150</v>
      </c>
      <c r="B171" s="28"/>
      <c r="C171" s="31" t="s">
        <v>340</v>
      </c>
      <c r="D171" s="25" t="s">
        <v>42</v>
      </c>
      <c r="E171" s="24">
        <v>5</v>
      </c>
      <c r="F171" s="27">
        <v>9800</v>
      </c>
      <c r="G171" s="27">
        <f>F171*E171</f>
        <v>49000</v>
      </c>
      <c r="H171" s="24"/>
      <c r="I171" s="24"/>
      <c r="J171" s="24"/>
      <c r="K171" s="3"/>
      <c r="L171" s="3"/>
    </row>
    <row r="172" s="2" customFormat="1" ht="21" customHeight="1" spans="1:12">
      <c r="A172" s="30">
        <v>151</v>
      </c>
      <c r="B172" s="28" t="s">
        <v>341</v>
      </c>
      <c r="C172" s="24" t="s">
        <v>342</v>
      </c>
      <c r="D172" s="25" t="s">
        <v>80</v>
      </c>
      <c r="E172" s="24">
        <v>5</v>
      </c>
      <c r="F172" s="27">
        <v>630</v>
      </c>
      <c r="G172" s="27">
        <f>F172*E172</f>
        <v>3150</v>
      </c>
      <c r="H172" s="24"/>
      <c r="I172" s="24"/>
      <c r="J172" s="24"/>
      <c r="K172" s="3"/>
      <c r="L172" s="3"/>
    </row>
    <row r="173" s="2" customFormat="1" ht="21" customHeight="1" spans="1:12">
      <c r="A173" s="30">
        <v>152</v>
      </c>
      <c r="B173" s="28" t="s">
        <v>44</v>
      </c>
      <c r="C173" s="24"/>
      <c r="D173" s="24"/>
      <c r="E173" s="24"/>
      <c r="F173" s="50"/>
      <c r="G173" s="50">
        <f>SUM(G168:G172)</f>
        <v>108990</v>
      </c>
      <c r="H173" s="24"/>
      <c r="I173" s="24"/>
      <c r="J173" s="24"/>
      <c r="K173" s="3"/>
      <c r="L173" s="3"/>
    </row>
    <row r="174" s="2" customFormat="1" ht="21" customHeight="1" spans="1:12">
      <c r="A174" s="45" t="s">
        <v>343</v>
      </c>
      <c r="B174" s="87"/>
      <c r="C174" s="88"/>
      <c r="D174" s="88"/>
      <c r="E174" s="88"/>
      <c r="F174" s="89"/>
      <c r="G174" s="89"/>
      <c r="H174" s="24"/>
      <c r="I174" s="24"/>
      <c r="J174" s="24"/>
      <c r="K174" s="3"/>
      <c r="L174" s="3"/>
    </row>
    <row r="175" s="2" customFormat="1" ht="27" customHeight="1" spans="1:12">
      <c r="A175" s="28">
        <v>153</v>
      </c>
      <c r="B175" s="28" t="s">
        <v>344</v>
      </c>
      <c r="C175" s="24" t="s">
        <v>345</v>
      </c>
      <c r="D175" s="25" t="s">
        <v>127</v>
      </c>
      <c r="E175" s="24">
        <v>5</v>
      </c>
      <c r="F175" s="27">
        <v>10500</v>
      </c>
      <c r="G175" s="27">
        <f>F175*E175</f>
        <v>52500</v>
      </c>
      <c r="H175" s="24"/>
      <c r="I175" s="24"/>
      <c r="J175" s="24"/>
      <c r="K175" s="3"/>
      <c r="L175" s="3"/>
    </row>
    <row r="176" s="2" customFormat="1" ht="21" customHeight="1" spans="1:12">
      <c r="A176" s="92" t="s">
        <v>44</v>
      </c>
      <c r="B176" s="93"/>
      <c r="C176" s="94"/>
      <c r="D176" s="94"/>
      <c r="E176" s="95"/>
      <c r="F176" s="57"/>
      <c r="G176" s="57">
        <f>SUM(G175:G175)</f>
        <v>52500</v>
      </c>
      <c r="H176" s="33"/>
      <c r="I176" s="33"/>
      <c r="J176" s="24"/>
      <c r="K176" s="3"/>
      <c r="L176" s="3"/>
    </row>
    <row r="177" ht="22.5" spans="1:10">
      <c r="A177" s="45" t="s">
        <v>346</v>
      </c>
      <c r="B177" s="87"/>
      <c r="C177" s="88"/>
      <c r="D177" s="88"/>
      <c r="E177" s="88"/>
      <c r="F177" s="89"/>
      <c r="G177" s="89"/>
      <c r="H177" s="24"/>
      <c r="I177" s="24"/>
      <c r="J177" s="24"/>
    </row>
    <row r="178" ht="17" customHeight="1" spans="1:10">
      <c r="A178" s="28">
        <v>154</v>
      </c>
      <c r="B178" s="23" t="s">
        <v>347</v>
      </c>
      <c r="C178" s="96" t="s">
        <v>348</v>
      </c>
      <c r="D178" s="96" t="s">
        <v>151</v>
      </c>
      <c r="E178" s="97">
        <v>35</v>
      </c>
      <c r="F178" s="98">
        <v>420</v>
      </c>
      <c r="G178" s="38">
        <f>F178*E178</f>
        <v>14700</v>
      </c>
      <c r="H178" s="99"/>
      <c r="I178" s="99"/>
      <c r="J178" s="99" t="s">
        <v>349</v>
      </c>
    </row>
    <row r="179" ht="17" customHeight="1" spans="1:10">
      <c r="A179" s="28">
        <v>155</v>
      </c>
      <c r="B179" s="29"/>
      <c r="C179" s="96" t="s">
        <v>350</v>
      </c>
      <c r="D179" s="96" t="s">
        <v>139</v>
      </c>
      <c r="E179" s="97">
        <v>1</v>
      </c>
      <c r="F179" s="98">
        <v>1400</v>
      </c>
      <c r="G179" s="38">
        <f t="shared" ref="G179:G192" si="6">F179*E179</f>
        <v>1400</v>
      </c>
      <c r="H179" s="100"/>
      <c r="I179" s="100"/>
      <c r="J179" s="100"/>
    </row>
    <row r="180" ht="17" customHeight="1" spans="1:10">
      <c r="A180" s="28">
        <v>156</v>
      </c>
      <c r="B180" s="29"/>
      <c r="C180" s="96" t="s">
        <v>351</v>
      </c>
      <c r="D180" s="96" t="s">
        <v>151</v>
      </c>
      <c r="E180" s="97">
        <v>3</v>
      </c>
      <c r="F180" s="98">
        <v>175</v>
      </c>
      <c r="G180" s="38">
        <f t="shared" si="6"/>
        <v>525</v>
      </c>
      <c r="H180" s="99"/>
      <c r="I180" s="99"/>
      <c r="J180" s="99" t="s">
        <v>352</v>
      </c>
    </row>
    <row r="181" ht="17" customHeight="1" spans="1:10">
      <c r="A181" s="28">
        <v>157</v>
      </c>
      <c r="B181" s="29"/>
      <c r="C181" s="96" t="s">
        <v>353</v>
      </c>
      <c r="D181" s="96" t="s">
        <v>139</v>
      </c>
      <c r="E181" s="97">
        <v>1</v>
      </c>
      <c r="F181" s="98">
        <v>1400</v>
      </c>
      <c r="G181" s="38">
        <f t="shared" si="6"/>
        <v>1400</v>
      </c>
      <c r="H181" s="100"/>
      <c r="I181" s="100"/>
      <c r="J181" s="100"/>
    </row>
    <row r="182" ht="17" customHeight="1" spans="1:10">
      <c r="A182" s="28">
        <v>158</v>
      </c>
      <c r="B182" s="29"/>
      <c r="C182" s="96" t="s">
        <v>354</v>
      </c>
      <c r="D182" s="96" t="s">
        <v>151</v>
      </c>
      <c r="E182" s="97">
        <v>25</v>
      </c>
      <c r="F182" s="98">
        <v>210</v>
      </c>
      <c r="G182" s="38">
        <f t="shared" si="6"/>
        <v>5250</v>
      </c>
      <c r="H182" s="99"/>
      <c r="I182" s="99"/>
      <c r="J182" s="99" t="s">
        <v>355</v>
      </c>
    </row>
    <row r="183" ht="17" customHeight="1" spans="1:10">
      <c r="A183" s="28">
        <v>159</v>
      </c>
      <c r="B183" s="29"/>
      <c r="C183" s="96" t="s">
        <v>356</v>
      </c>
      <c r="D183" s="96" t="s">
        <v>151</v>
      </c>
      <c r="E183" s="97">
        <v>8</v>
      </c>
      <c r="F183" s="98">
        <v>210</v>
      </c>
      <c r="G183" s="38">
        <f t="shared" si="6"/>
        <v>1680</v>
      </c>
      <c r="H183" s="101"/>
      <c r="I183" s="101"/>
      <c r="J183" s="101"/>
    </row>
    <row r="184" ht="17" customHeight="1" spans="1:10">
      <c r="A184" s="28">
        <v>160</v>
      </c>
      <c r="B184" s="29"/>
      <c r="C184" s="96" t="s">
        <v>353</v>
      </c>
      <c r="D184" s="96" t="s">
        <v>139</v>
      </c>
      <c r="E184" s="97">
        <v>1</v>
      </c>
      <c r="F184" s="98">
        <v>1400</v>
      </c>
      <c r="G184" s="38">
        <f t="shared" si="6"/>
        <v>1400</v>
      </c>
      <c r="H184" s="100"/>
      <c r="I184" s="100"/>
      <c r="J184" s="100"/>
    </row>
    <row r="185" ht="17" customHeight="1" spans="1:10">
      <c r="A185" s="28">
        <v>161</v>
      </c>
      <c r="B185" s="29"/>
      <c r="C185" s="96" t="s">
        <v>357</v>
      </c>
      <c r="D185" s="96" t="s">
        <v>80</v>
      </c>
      <c r="E185" s="97">
        <v>150</v>
      </c>
      <c r="F185" s="98">
        <v>42</v>
      </c>
      <c r="G185" s="38">
        <f t="shared" si="6"/>
        <v>6300</v>
      </c>
      <c r="H185" s="99"/>
      <c r="I185" s="99"/>
      <c r="J185" s="99" t="s">
        <v>358</v>
      </c>
    </row>
    <row r="186" ht="17" customHeight="1" spans="1:10">
      <c r="A186" s="28">
        <v>162</v>
      </c>
      <c r="B186" s="29"/>
      <c r="C186" s="96" t="s">
        <v>359</v>
      </c>
      <c r="D186" s="96" t="s">
        <v>360</v>
      </c>
      <c r="E186" s="97">
        <v>2500</v>
      </c>
      <c r="F186" s="98">
        <v>56</v>
      </c>
      <c r="G186" s="38">
        <f t="shared" si="6"/>
        <v>140000</v>
      </c>
      <c r="H186" s="100"/>
      <c r="I186" s="100"/>
      <c r="J186" s="100"/>
    </row>
    <row r="187" ht="17" customHeight="1" spans="1:10">
      <c r="A187" s="28">
        <v>163</v>
      </c>
      <c r="B187" s="29"/>
      <c r="C187" s="96" t="s">
        <v>361</v>
      </c>
      <c r="D187" s="96" t="s">
        <v>362</v>
      </c>
      <c r="E187" s="97">
        <v>3</v>
      </c>
      <c r="F187" s="98">
        <v>2800</v>
      </c>
      <c r="G187" s="38">
        <f t="shared" si="6"/>
        <v>8400</v>
      </c>
      <c r="H187" s="102"/>
      <c r="I187" s="102"/>
      <c r="J187" s="102" t="s">
        <v>363</v>
      </c>
    </row>
    <row r="188" ht="17" customHeight="1" spans="1:10">
      <c r="A188" s="28">
        <v>164</v>
      </c>
      <c r="B188" s="29"/>
      <c r="C188" s="96" t="s">
        <v>364</v>
      </c>
      <c r="D188" s="96" t="s">
        <v>365</v>
      </c>
      <c r="E188" s="97">
        <v>10</v>
      </c>
      <c r="F188" s="98">
        <v>210</v>
      </c>
      <c r="G188" s="38">
        <f t="shared" si="6"/>
        <v>2100</v>
      </c>
      <c r="H188" s="102"/>
      <c r="I188" s="102"/>
      <c r="J188" s="102" t="s">
        <v>366</v>
      </c>
    </row>
    <row r="189" ht="17" customHeight="1" spans="1:10">
      <c r="A189" s="28">
        <v>165</v>
      </c>
      <c r="B189" s="29"/>
      <c r="C189" s="96" t="s">
        <v>367</v>
      </c>
      <c r="D189" s="96" t="s">
        <v>368</v>
      </c>
      <c r="E189" s="97">
        <v>2</v>
      </c>
      <c r="F189" s="98">
        <v>420</v>
      </c>
      <c r="G189" s="38">
        <f t="shared" si="6"/>
        <v>840</v>
      </c>
      <c r="H189" s="99"/>
      <c r="I189" s="99"/>
      <c r="J189" s="99" t="s">
        <v>369</v>
      </c>
    </row>
    <row r="190" ht="17" customHeight="1" spans="1:10">
      <c r="A190" s="28">
        <v>166</v>
      </c>
      <c r="B190" s="29"/>
      <c r="C190" s="96" t="s">
        <v>353</v>
      </c>
      <c r="D190" s="96" t="s">
        <v>139</v>
      </c>
      <c r="E190" s="97">
        <v>1</v>
      </c>
      <c r="F190" s="98">
        <v>1400</v>
      </c>
      <c r="G190" s="38">
        <f t="shared" si="6"/>
        <v>1400</v>
      </c>
      <c r="H190" s="100"/>
      <c r="I190" s="100"/>
      <c r="J190" s="100"/>
    </row>
    <row r="191" ht="17" customHeight="1" spans="1:10">
      <c r="A191" s="28">
        <v>167</v>
      </c>
      <c r="B191" s="29"/>
      <c r="C191" s="41" t="s">
        <v>370</v>
      </c>
      <c r="D191" s="41" t="s">
        <v>139</v>
      </c>
      <c r="E191" s="97">
        <v>1</v>
      </c>
      <c r="F191" s="98">
        <v>3500</v>
      </c>
      <c r="G191" s="38">
        <f t="shared" si="6"/>
        <v>3500</v>
      </c>
      <c r="H191" s="102"/>
      <c r="I191" s="102"/>
      <c r="J191" s="102" t="s">
        <v>371</v>
      </c>
    </row>
    <row r="192" ht="17" customHeight="1" spans="1:10">
      <c r="A192" s="28">
        <v>168</v>
      </c>
      <c r="B192" s="29"/>
      <c r="C192" s="103" t="s">
        <v>372</v>
      </c>
      <c r="D192" s="103" t="s">
        <v>139</v>
      </c>
      <c r="E192" s="104">
        <v>1</v>
      </c>
      <c r="F192" s="98">
        <v>3500</v>
      </c>
      <c r="G192" s="38">
        <f t="shared" si="6"/>
        <v>3500</v>
      </c>
      <c r="H192" s="102"/>
      <c r="I192" s="102"/>
      <c r="J192" s="102" t="s">
        <v>372</v>
      </c>
    </row>
    <row r="193" spans="1:10">
      <c r="A193" s="28">
        <v>169</v>
      </c>
      <c r="B193" s="48" t="s">
        <v>44</v>
      </c>
      <c r="C193" s="25"/>
      <c r="D193" s="25"/>
      <c r="E193" s="25"/>
      <c r="F193" s="57"/>
      <c r="G193" s="57">
        <f>SUM(G178:G192)</f>
        <v>192395</v>
      </c>
      <c r="H193" s="33"/>
      <c r="I193" s="33"/>
      <c r="J193" s="24"/>
    </row>
    <row r="194" ht="21" customHeight="1" spans="1:10">
      <c r="A194" s="28">
        <v>170</v>
      </c>
      <c r="B194" s="105" t="s">
        <v>21</v>
      </c>
      <c r="C194" s="36"/>
      <c r="D194" s="36"/>
      <c r="E194" s="36"/>
      <c r="F194" s="106"/>
      <c r="G194" s="107"/>
      <c r="H194" s="108"/>
      <c r="I194" s="108"/>
      <c r="J194" s="39"/>
    </row>
  </sheetData>
  <mergeCells count="53">
    <mergeCell ref="A1:J1"/>
    <mergeCell ref="A2:J2"/>
    <mergeCell ref="A4:G4"/>
    <mergeCell ref="B10:E10"/>
    <mergeCell ref="A11:J11"/>
    <mergeCell ref="B19:E19"/>
    <mergeCell ref="A20:G20"/>
    <mergeCell ref="B26:E26"/>
    <mergeCell ref="A27:G27"/>
    <mergeCell ref="B33:E33"/>
    <mergeCell ref="A34:G34"/>
    <mergeCell ref="B36:E36"/>
    <mergeCell ref="A37:G37"/>
    <mergeCell ref="B47:E47"/>
    <mergeCell ref="A48:J48"/>
    <mergeCell ref="B77:E77"/>
    <mergeCell ref="A78:J78"/>
    <mergeCell ref="B149:E149"/>
    <mergeCell ref="A150:G150"/>
    <mergeCell ref="B153:E153"/>
    <mergeCell ref="A154:G154"/>
    <mergeCell ref="B156:E156"/>
    <mergeCell ref="A157:G157"/>
    <mergeCell ref="B166:E166"/>
    <mergeCell ref="A167:G167"/>
    <mergeCell ref="B173:E173"/>
    <mergeCell ref="A174:G174"/>
    <mergeCell ref="A176:E176"/>
    <mergeCell ref="A177:G177"/>
    <mergeCell ref="B193:E193"/>
    <mergeCell ref="B194:E194"/>
    <mergeCell ref="F194:G194"/>
    <mergeCell ref="A38:A41"/>
    <mergeCell ref="A43:A46"/>
    <mergeCell ref="B5:B9"/>
    <mergeCell ref="B12:B14"/>
    <mergeCell ref="B15:B18"/>
    <mergeCell ref="B21:B25"/>
    <mergeCell ref="B28:B32"/>
    <mergeCell ref="B38:B41"/>
    <mergeCell ref="B52:B53"/>
    <mergeCell ref="B57:B58"/>
    <mergeCell ref="B65:B68"/>
    <mergeCell ref="B69:B70"/>
    <mergeCell ref="B71:B72"/>
    <mergeCell ref="B168:B171"/>
    <mergeCell ref="B178:B192"/>
    <mergeCell ref="C38:C41"/>
    <mergeCell ref="J178:J179"/>
    <mergeCell ref="J180:J181"/>
    <mergeCell ref="J182:J184"/>
    <mergeCell ref="J185:J186"/>
    <mergeCell ref="J189:J190"/>
  </mergeCells>
  <conditionalFormatting sqref="D133:D148">
    <cfRule type="uniqueValues" dxfId="0" priority="1"/>
  </conditionalFormatting>
  <printOptions horizontalCentered="1" gridLines="1"/>
  <pageMargins left="0.432638888888889" right="0.432638888888889" top="0.354166666666667" bottom="0.314583333333333" header="0.314583333333333" footer="0.314583333333333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</dc:creator>
  <cp:lastModifiedBy>Hillson</cp:lastModifiedBy>
  <dcterms:created xsi:type="dcterms:W3CDTF">2015-06-05T18:19:00Z</dcterms:created>
  <cp:lastPrinted>2022-09-28T03:47:00Z</cp:lastPrinted>
  <dcterms:modified xsi:type="dcterms:W3CDTF">2024-06-28T04:20:55Z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ED9DB4CF1CC14239B3C0FD6869A31C0C_13</vt:lpwstr>
  </property>
  <property fmtid="{D5CDD505-2E9C-101B-9397-08002B2CF9AE}" pid="3" name="KSOProductBuildVer">
    <vt:lpwstr>2052-12.1.0.17133</vt:lpwstr>
  </property>
</Properties>
</file>