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325" windowHeight="9840" tabRatio="715" activeTab="4"/>
  </bookViews>
  <sheets>
    <sheet name="汇总" sheetId="2" r:id="rId1"/>
    <sheet name="软基监测" sheetId="3" r:id="rId2"/>
    <sheet name="基坑监测" sheetId="4" r:id="rId3"/>
    <sheet name="涉地铁段土体位移监测" sheetId="5" r:id="rId4"/>
    <sheet name="桥梁高支模监测" sheetId="6" r:id="rId5"/>
  </sheets>
  <definedNames>
    <definedName name="_xlnm.Print_Area" localSheetId="0">汇总!$A$1:$C$10</definedName>
    <definedName name="_xlnm.Print_Area" localSheetId="2">基坑监测!$A$1:$G$27</definedName>
    <definedName name="_xlnm.Print_Area" localSheetId="4">桥梁高支模监测!$A$1:$I$95</definedName>
    <definedName name="_xlnm.Print_Area" localSheetId="1">软基监测!$A$1:$G$20</definedName>
    <definedName name="_xlnm.Print_Area" localSheetId="3">涉地铁段土体位移监测!$A$1:$G$11</definedName>
    <definedName name="_xlnm.Print_Titles" localSheetId="2">基坑监测!$3:$3</definedName>
    <definedName name="_xlnm.Print_Titles" localSheetId="4">桥梁高支模监测!$1:$3</definedName>
    <definedName name="_xlnm.Print_Titles" localSheetId="1">软基监测!$2:$2</definedName>
  </definedNames>
  <calcPr calcId="144525"/>
</workbook>
</file>

<file path=xl/calcChain.xml><?xml version="1.0" encoding="utf-8"?>
<calcChain xmlns="http://schemas.openxmlformats.org/spreadsheetml/2006/main">
  <c r="G92" i="6"/>
  <c r="F92"/>
  <c r="G91"/>
  <c r="F91"/>
  <c r="G90"/>
  <c r="F90"/>
  <c r="F89"/>
  <c r="F86"/>
  <c r="F85"/>
  <c r="F84"/>
  <c r="G79"/>
  <c r="F79"/>
  <c r="G78"/>
  <c r="F78"/>
  <c r="G77"/>
  <c r="F77"/>
  <c r="F76"/>
  <c r="F73"/>
  <c r="F72"/>
  <c r="F71"/>
  <c r="F70"/>
  <c r="G66"/>
  <c r="F66"/>
  <c r="G65"/>
  <c r="F65"/>
  <c r="G64"/>
  <c r="F64"/>
  <c r="F63"/>
  <c r="F60"/>
  <c r="F59"/>
  <c r="F58"/>
  <c r="G53"/>
  <c r="F53"/>
  <c r="G52"/>
  <c r="F52"/>
  <c r="G51"/>
  <c r="F51"/>
  <c r="F50"/>
  <c r="F47"/>
  <c r="F46"/>
  <c r="F45"/>
  <c r="F44"/>
  <c r="G40"/>
  <c r="F40"/>
  <c r="G39"/>
  <c r="F39"/>
  <c r="G38"/>
  <c r="F38"/>
  <c r="F37"/>
  <c r="F34"/>
  <c r="F33"/>
  <c r="F32"/>
  <c r="F31"/>
  <c r="G27"/>
  <c r="F27"/>
  <c r="G26"/>
  <c r="F26"/>
  <c r="G25"/>
  <c r="F25"/>
  <c r="F24"/>
  <c r="F21"/>
  <c r="F20"/>
  <c r="F19"/>
  <c r="G14"/>
  <c r="F14"/>
  <c r="G13"/>
  <c r="F13"/>
  <c r="G12"/>
  <c r="F12"/>
  <c r="F11"/>
  <c r="F8"/>
  <c r="F7"/>
  <c r="F6"/>
  <c r="F5"/>
  <c r="D9" i="5"/>
  <c r="E25" i="4"/>
  <c r="D25"/>
  <c r="E24"/>
  <c r="D24"/>
  <c r="I23"/>
  <c r="E23"/>
  <c r="D23"/>
  <c r="E22"/>
  <c r="D22"/>
  <c r="E21"/>
  <c r="D21"/>
  <c r="E20"/>
  <c r="D20"/>
  <c r="H19"/>
  <c r="D19"/>
  <c r="H18"/>
  <c r="H17"/>
  <c r="D17"/>
  <c r="E18" i="3"/>
  <c r="D18"/>
  <c r="E17"/>
  <c r="D17"/>
  <c r="E16"/>
  <c r="D16"/>
  <c r="D15"/>
  <c r="E14"/>
</calcChain>
</file>

<file path=xl/sharedStrings.xml><?xml version="1.0" encoding="utf-8"?>
<sst xmlns="http://schemas.openxmlformats.org/spreadsheetml/2006/main" count="388" uniqueCount="87">
  <si>
    <t>槎神大道(鸦岗大道-凤凰大道)第三方监测（市政部分）监测费汇总</t>
  </si>
  <si>
    <t>序号</t>
  </si>
  <si>
    <t>检测监测内容</t>
  </si>
  <si>
    <t>报价（元）</t>
  </si>
  <si>
    <t>一</t>
  </si>
  <si>
    <t>工程监测</t>
  </si>
  <si>
    <t>软基监测工程费用</t>
  </si>
  <si>
    <t>排水工程基坑监测费用</t>
  </si>
  <si>
    <t>涉地铁段土体深层位移监测费用</t>
  </si>
  <si>
    <t>桥梁高支模监测</t>
  </si>
  <si>
    <t>总计</t>
  </si>
  <si>
    <t>软基监测工程量清单</t>
  </si>
  <si>
    <t>项目名称</t>
  </si>
  <si>
    <t>单位</t>
  </si>
  <si>
    <t>埋设数量</t>
  </si>
  <si>
    <t>监测次数(次)</t>
  </si>
  <si>
    <t>综合单价(元/点•次)</t>
  </si>
  <si>
    <t>合价（元）</t>
  </si>
  <si>
    <t>埋设费</t>
  </si>
  <si>
    <t>①</t>
  </si>
  <si>
    <t>②</t>
  </si>
  <si>
    <t>③=①×③</t>
  </si>
  <si>
    <t>监测基准点埋设</t>
  </si>
  <si>
    <t xml:space="preserve">点 </t>
  </si>
  <si>
    <t>边桩位移(道路工程）</t>
  </si>
  <si>
    <t>表层沉降(道路工程）</t>
  </si>
  <si>
    <t>表层沉降(自来水管）</t>
  </si>
  <si>
    <t>土体深层水平位移（自来水管）</t>
  </si>
  <si>
    <t>孔</t>
  </si>
  <si>
    <t>180/m</t>
  </si>
  <si>
    <t>埋设费合计</t>
  </si>
  <si>
    <t>二</t>
  </si>
  <si>
    <t>监测费</t>
  </si>
  <si>
    <t>④</t>
  </si>
  <si>
    <t>⑤</t>
  </si>
  <si>
    <t>⑥</t>
  </si>
  <si>
    <t>⑦=④×⑤×⑥</t>
  </si>
  <si>
    <t xml:space="preserve"> 监测基准网（水平）</t>
  </si>
  <si>
    <t>点•次</t>
  </si>
  <si>
    <t xml:space="preserve"> 监测基准网（垂直）</t>
  </si>
  <si>
    <t>km</t>
  </si>
  <si>
    <t>孔•次</t>
  </si>
  <si>
    <t>《勘察设计费收费标准》计价格[2002]10号4.2-3:13元*8m*1.22（技术服务费）=126元</t>
  </si>
  <si>
    <t>监测费合计</t>
  </si>
  <si>
    <t>费用总计</t>
  </si>
  <si>
    <t>排水工程基坑监测工程量清单</t>
  </si>
  <si>
    <t>桩（坡）顶水平位移</t>
  </si>
  <si>
    <t>桩（坡）顶竖向位移</t>
  </si>
  <si>
    <t>土体深层水平位移</t>
  </si>
  <si>
    <t>地下水位</t>
  </si>
  <si>
    <t>支撑轴力</t>
  </si>
  <si>
    <t>点</t>
  </si>
  <si>
    <t>380/个</t>
  </si>
  <si>
    <t>地表竖向位移</t>
  </si>
  <si>
    <t>周边建构筑物、管线沉降</t>
  </si>
  <si>
    <t>小计</t>
  </si>
  <si>
    <t>《勘察设计费收费标准》计价格[2002]10号4.2-3:50元*1.22（技术服务费）=61元</t>
  </si>
  <si>
    <t>周边建构筑物沉降</t>
  </si>
  <si>
    <t>三</t>
  </si>
  <si>
    <t>合计</t>
  </si>
  <si>
    <t>涉地铁段土体深层位移监测工程量清单</t>
  </si>
  <si>
    <t>深层水平位移</t>
  </si>
  <si>
    <t>桥梁高支模监测工程量清单</t>
  </si>
  <si>
    <t>部位</t>
  </si>
  <si>
    <t>内容</t>
  </si>
  <si>
    <t>项目</t>
  </si>
  <si>
    <t>K1+633.801中桥</t>
  </si>
  <si>
    <t>一、埋设费用</t>
  </si>
  <si>
    <t>水平位移监测点</t>
  </si>
  <si>
    <t>/</t>
  </si>
  <si>
    <t>模板沉降</t>
  </si>
  <si>
    <t>立杆轴力</t>
  </si>
  <si>
    <t>杆件倾角</t>
  </si>
  <si>
    <t>埋设费用小计</t>
  </si>
  <si>
    <t>二、监测费用</t>
  </si>
  <si>
    <t>支架水平位移观测</t>
  </si>
  <si>
    <t>点.次</t>
  </si>
  <si>
    <t>模板沉降观测</t>
  </si>
  <si>
    <t>监测费用小计</t>
  </si>
  <si>
    <t>费用合计</t>
  </si>
  <si>
    <t>K1+913.808中桥</t>
  </si>
  <si>
    <t>K2+677.504中桥</t>
  </si>
  <si>
    <t>K3+195.852中桥</t>
  </si>
  <si>
    <t>K3+307.66中桥</t>
  </si>
  <si>
    <t>K3+667.462中桥</t>
  </si>
  <si>
    <t>K4+381.609大桥</t>
  </si>
  <si>
    <t xml:space="preserve"> </t>
  </si>
</sst>
</file>

<file path=xl/styles.xml><?xml version="1.0" encoding="utf-8"?>
<styleSheet xmlns="http://schemas.openxmlformats.org/spreadsheetml/2006/main">
  <numFmts count="1">
    <numFmt numFmtId="176" formatCode="0.00_ "/>
  </numFmts>
  <fonts count="21">
    <font>
      <sz val="12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0"/>
      <name val="Times New Roman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0000CC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ahoma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9" fillId="0" borderId="0"/>
    <xf numFmtId="0" fontId="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89">
    <xf numFmtId="0" fontId="0" fillId="0" borderId="0" xfId="0">
      <alignment vertical="center"/>
    </xf>
    <xf numFmtId="0" fontId="1" fillId="2" borderId="0" xfId="8" applyFont="1" applyFill="1">
      <alignment vertical="center"/>
    </xf>
    <xf numFmtId="0" fontId="1" fillId="2" borderId="0" xfId="8" applyFont="1" applyFill="1" applyAlignment="1">
      <alignment horizontal="center" vertical="center"/>
    </xf>
    <xf numFmtId="0" fontId="1" fillId="2" borderId="5" xfId="8" applyFont="1" applyFill="1" applyBorder="1" applyAlignment="1">
      <alignment horizontal="center" vertical="center"/>
    </xf>
    <xf numFmtId="0" fontId="1" fillId="2" borderId="5" xfId="8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0" fontId="1" fillId="2" borderId="6" xfId="8" applyFont="1" applyFill="1" applyBorder="1" applyAlignment="1">
      <alignment horizontal="center" vertical="center" wrapText="1"/>
    </xf>
    <xf numFmtId="0" fontId="1" fillId="2" borderId="6" xfId="8" applyFont="1" applyFill="1" applyBorder="1" applyAlignment="1">
      <alignment horizontal="center" vertical="center"/>
    </xf>
    <xf numFmtId="0" fontId="1" fillId="2" borderId="9" xfId="8" applyFont="1" applyFill="1" applyBorder="1" applyAlignment="1">
      <alignment horizontal="center" vertical="center" wrapText="1"/>
    </xf>
    <xf numFmtId="0" fontId="1" fillId="2" borderId="10" xfId="8" applyFont="1" applyFill="1" applyBorder="1" applyAlignment="1">
      <alignment horizontal="center" vertical="center" wrapText="1"/>
    </xf>
    <xf numFmtId="0" fontId="1" fillId="2" borderId="1" xfId="8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/>
    </xf>
    <xf numFmtId="176" fontId="3" fillId="0" borderId="6" xfId="6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1" fillId="2" borderId="6" xfId="8" applyNumberFormat="1" applyFont="1" applyFill="1" applyBorder="1" applyAlignment="1">
      <alignment horizontal="center" vertical="center" wrapText="1"/>
    </xf>
    <xf numFmtId="0" fontId="1" fillId="2" borderId="0" xfId="8" applyFont="1" applyFill="1" applyAlignment="1">
      <alignment vertical="center" wrapText="1"/>
    </xf>
    <xf numFmtId="2" fontId="5" fillId="2" borderId="6" xfId="8" applyNumberFormat="1" applyFont="1" applyFill="1" applyBorder="1" applyAlignment="1">
      <alignment horizontal="center" vertical="center"/>
    </xf>
    <xf numFmtId="0" fontId="1" fillId="2" borderId="6" xfId="8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3" borderId="11" xfId="0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176" fontId="5" fillId="2" borderId="6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vertical="center"/>
    </xf>
    <xf numFmtId="0" fontId="16" fillId="0" borderId="0" xfId="0" applyFont="1">
      <alignment vertical="center"/>
    </xf>
    <xf numFmtId="0" fontId="16" fillId="0" borderId="6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176" fontId="17" fillId="0" borderId="6" xfId="4" applyNumberFormat="1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176" fontId="15" fillId="0" borderId="6" xfId="4" applyNumberFormat="1" applyFont="1" applyBorder="1" applyAlignment="1">
      <alignment horizontal="center" vertical="center"/>
    </xf>
    <xf numFmtId="176" fontId="16" fillId="0" borderId="0" xfId="0" applyNumberFormat="1" applyFont="1">
      <alignment vertical="center"/>
    </xf>
    <xf numFmtId="0" fontId="2" fillId="0" borderId="6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" fillId="2" borderId="9" xfId="8" applyFont="1" applyFill="1" applyBorder="1" applyAlignment="1">
      <alignment horizontal="center" vertical="center" wrapText="1"/>
    </xf>
    <xf numFmtId="0" fontId="1" fillId="2" borderId="1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1" fillId="2" borderId="6" xfId="8" applyFont="1" applyFill="1" applyBorder="1" applyAlignment="1">
      <alignment horizontal="center" vertical="center" wrapText="1"/>
    </xf>
    <xf numFmtId="0" fontId="1" fillId="2" borderId="6" xfId="8" applyFont="1" applyFill="1" applyBorder="1" applyAlignment="1">
      <alignment horizontal="center" vertical="center"/>
    </xf>
    <xf numFmtId="0" fontId="1" fillId="2" borderId="5" xfId="8" applyFont="1" applyFill="1" applyBorder="1" applyAlignment="1">
      <alignment horizontal="center" vertical="center" wrapText="1"/>
    </xf>
    <xf numFmtId="0" fontId="1" fillId="2" borderId="7" xfId="8" applyFont="1" applyFill="1" applyBorder="1" applyAlignment="1">
      <alignment horizontal="center" vertical="center" wrapText="1"/>
    </xf>
    <xf numFmtId="0" fontId="1" fillId="2" borderId="8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/>
    </xf>
    <xf numFmtId="0" fontId="2" fillId="2" borderId="3" xfId="8" applyFont="1" applyFill="1" applyBorder="1" applyAlignment="1">
      <alignment horizontal="center" vertical="center"/>
    </xf>
    <xf numFmtId="0" fontId="2" fillId="2" borderId="4" xfId="8" applyFont="1" applyFill="1" applyBorder="1" applyAlignment="1">
      <alignment horizontal="center" vertical="center"/>
    </xf>
  </cellXfs>
  <cellStyles count="11">
    <cellStyle name="常规" xfId="0" builtinId="0"/>
    <cellStyle name="常规 10 2" xfId="5"/>
    <cellStyle name="常规 2" xfId="6"/>
    <cellStyle name="常规 2 2" xfId="4"/>
    <cellStyle name="常规 2 3 2 2 2 2" xfId="8"/>
    <cellStyle name="常规 3 2" xfId="3"/>
    <cellStyle name="常规 4 2" xfId="9"/>
    <cellStyle name="常规 4 3" xfId="10"/>
    <cellStyle name="常规 59 2 2" xfId="2"/>
    <cellStyle name="常规 6" xfId="1"/>
    <cellStyle name="常规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view="pageBreakPreview" zoomScaleNormal="80" workbookViewId="0">
      <selection activeCell="B14" sqref="B14"/>
    </sheetView>
  </sheetViews>
  <sheetFormatPr defaultColWidth="9" defaultRowHeight="14.25"/>
  <cols>
    <col min="1" max="1" width="9" style="49"/>
    <col min="2" max="2" width="48.125" style="49"/>
    <col min="3" max="3" width="19.875" style="49" customWidth="1"/>
    <col min="4" max="4" width="12.625" style="49"/>
    <col min="5" max="5" width="11.125" style="49" customWidth="1"/>
    <col min="6" max="6" width="8.75" style="49" customWidth="1"/>
    <col min="7" max="16384" width="9" style="49"/>
  </cols>
  <sheetData>
    <row r="1" spans="1:6" ht="33" customHeight="1"/>
    <row r="2" spans="1:6" ht="40.5" customHeight="1">
      <c r="A2" s="57" t="s">
        <v>0</v>
      </c>
      <c r="B2" s="57"/>
      <c r="C2" s="58"/>
    </row>
    <row r="3" spans="1:6" ht="40.5" customHeight="1">
      <c r="A3" s="50" t="s">
        <v>1</v>
      </c>
      <c r="B3" s="50" t="s">
        <v>2</v>
      </c>
      <c r="C3" s="50" t="s">
        <v>3</v>
      </c>
    </row>
    <row r="4" spans="1:6" ht="35.1" customHeight="1">
      <c r="A4" s="51" t="s">
        <v>4</v>
      </c>
      <c r="B4" s="52" t="s">
        <v>5</v>
      </c>
      <c r="C4" s="53"/>
    </row>
    <row r="5" spans="1:6" ht="35.1" customHeight="1">
      <c r="A5" s="54">
        <v>1</v>
      </c>
      <c r="B5" s="54" t="s">
        <v>6</v>
      </c>
      <c r="C5" s="55"/>
    </row>
    <row r="6" spans="1:6" ht="35.1" customHeight="1">
      <c r="A6" s="54">
        <v>2</v>
      </c>
      <c r="B6" s="54" t="s">
        <v>7</v>
      </c>
      <c r="C6" s="55"/>
      <c r="D6" s="56"/>
    </row>
    <row r="7" spans="1:6" ht="35.1" customHeight="1">
      <c r="A7" s="54">
        <v>3</v>
      </c>
      <c r="B7" s="54" t="s">
        <v>8</v>
      </c>
      <c r="C7" s="55"/>
    </row>
    <row r="8" spans="1:6" ht="35.1" customHeight="1">
      <c r="A8" s="54">
        <v>4</v>
      </c>
      <c r="B8" s="54" t="s">
        <v>9</v>
      </c>
      <c r="C8" s="55"/>
    </row>
    <row r="9" spans="1:6" ht="35.1" customHeight="1">
      <c r="A9" s="54"/>
      <c r="B9" s="54"/>
      <c r="C9" s="55"/>
    </row>
    <row r="10" spans="1:6" ht="35.1" customHeight="1">
      <c r="A10" s="51"/>
      <c r="B10" s="51" t="s">
        <v>10</v>
      </c>
      <c r="C10" s="55"/>
      <c r="E10" s="56"/>
      <c r="F10" s="56"/>
    </row>
  </sheetData>
  <mergeCells count="1">
    <mergeCell ref="A2:C2"/>
  </mergeCells>
  <phoneticPr fontId="20" type="noConversion"/>
  <printOptions horizontalCentered="1"/>
  <pageMargins left="0.74803149606299202" right="0.74803149606299202" top="0.39370078740157499" bottom="0.39370078740157499" header="0.511811023622047" footer="0.511811023622047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7"/>
  <sheetViews>
    <sheetView view="pageBreakPreview" zoomScale="40" zoomScaleNormal="100" zoomScaleSheetLayoutView="40" workbookViewId="0">
      <pane xSplit="7" ySplit="2" topLeftCell="H3" activePane="bottomRight" state="frozen"/>
      <selection pane="topRight"/>
      <selection pane="bottomLeft"/>
      <selection pane="bottomRight" activeCell="L18" sqref="L18"/>
    </sheetView>
  </sheetViews>
  <sheetFormatPr defaultColWidth="9" defaultRowHeight="13.5"/>
  <cols>
    <col min="1" max="1" width="7" style="42" customWidth="1"/>
    <col min="2" max="2" width="21.5" style="42" customWidth="1"/>
    <col min="3" max="3" width="7.625" style="42" customWidth="1"/>
    <col min="4" max="5" width="8.625" style="42" customWidth="1"/>
    <col min="6" max="6" width="9.875" style="42" customWidth="1"/>
    <col min="7" max="7" width="12.25" style="42"/>
    <col min="8" max="8" width="15.875" style="42" hidden="1" customWidth="1"/>
    <col min="9" max="9" width="9" style="42" hidden="1" customWidth="1"/>
    <col min="10" max="10" width="9" style="42" customWidth="1"/>
    <col min="11" max="16384" width="9" style="42"/>
  </cols>
  <sheetData>
    <row r="1" spans="1:9" ht="28.5" customHeight="1">
      <c r="A1" s="59" t="s">
        <v>11</v>
      </c>
      <c r="B1" s="59"/>
      <c r="C1" s="59"/>
      <c r="D1" s="59"/>
      <c r="E1" s="59"/>
      <c r="F1" s="59"/>
      <c r="G1" s="59"/>
      <c r="H1" s="43"/>
      <c r="I1" s="43"/>
    </row>
    <row r="2" spans="1:9" ht="36.950000000000003" customHeight="1">
      <c r="A2" s="5" t="s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6" t="s">
        <v>16</v>
      </c>
      <c r="G2" s="6" t="s">
        <v>17</v>
      </c>
      <c r="H2" s="43"/>
      <c r="I2" s="43"/>
    </row>
    <row r="3" spans="1:9" ht="30" customHeight="1">
      <c r="A3" s="44" t="s">
        <v>4</v>
      </c>
      <c r="B3" s="45" t="s">
        <v>18</v>
      </c>
      <c r="C3" s="5"/>
      <c r="D3" s="5"/>
      <c r="E3" s="5"/>
      <c r="F3" s="6"/>
      <c r="G3" s="6"/>
      <c r="H3" s="43"/>
      <c r="I3" s="43"/>
    </row>
    <row r="4" spans="1:9" ht="30" customHeight="1">
      <c r="A4" s="44"/>
      <c r="B4" s="45"/>
      <c r="C4" s="5"/>
      <c r="D4" s="5" t="s">
        <v>19</v>
      </c>
      <c r="E4" s="5"/>
      <c r="F4" s="6" t="s">
        <v>20</v>
      </c>
      <c r="G4" s="6" t="s">
        <v>21</v>
      </c>
      <c r="H4" s="43"/>
      <c r="I4" s="43"/>
    </row>
    <row r="5" spans="1:9" ht="27.95" customHeight="1">
      <c r="A5" s="44">
        <v>1</v>
      </c>
      <c r="B5" s="44" t="s">
        <v>22</v>
      </c>
      <c r="C5" s="5" t="s">
        <v>23</v>
      </c>
      <c r="D5" s="5">
        <v>10</v>
      </c>
      <c r="E5" s="5"/>
      <c r="F5" s="6"/>
      <c r="G5" s="6"/>
      <c r="H5" s="43"/>
      <c r="I5" s="43"/>
    </row>
    <row r="6" spans="1:9" ht="27.95" customHeight="1">
      <c r="A6" s="44">
        <v>2</v>
      </c>
      <c r="B6" s="5" t="s">
        <v>24</v>
      </c>
      <c r="C6" s="5" t="s">
        <v>23</v>
      </c>
      <c r="D6" s="34">
        <v>148</v>
      </c>
      <c r="E6" s="5"/>
      <c r="F6" s="12"/>
      <c r="G6" s="6"/>
      <c r="H6" s="43"/>
      <c r="I6" s="43"/>
    </row>
    <row r="7" spans="1:9" ht="27.95" customHeight="1">
      <c r="A7" s="44">
        <v>3</v>
      </c>
      <c r="B7" s="5" t="s">
        <v>25</v>
      </c>
      <c r="C7" s="5" t="s">
        <v>23</v>
      </c>
      <c r="D7" s="34">
        <v>111</v>
      </c>
      <c r="E7" s="5"/>
      <c r="F7" s="12"/>
      <c r="G7" s="6"/>
      <c r="H7" s="43">
        <v>250</v>
      </c>
      <c r="I7" s="43"/>
    </row>
    <row r="8" spans="1:9" ht="27.95" customHeight="1">
      <c r="A8" s="44">
        <v>4</v>
      </c>
      <c r="B8" s="5" t="s">
        <v>26</v>
      </c>
      <c r="C8" s="5" t="s">
        <v>23</v>
      </c>
      <c r="D8" s="5">
        <v>19</v>
      </c>
      <c r="E8" s="5"/>
      <c r="F8" s="12"/>
      <c r="G8" s="6"/>
      <c r="H8" s="43">
        <v>250</v>
      </c>
      <c r="I8" s="43"/>
    </row>
    <row r="9" spans="1:9" s="41" customFormat="1" ht="27.95" customHeight="1">
      <c r="A9" s="44">
        <v>5</v>
      </c>
      <c r="B9" s="5" t="s">
        <v>27</v>
      </c>
      <c r="C9" s="5" t="s">
        <v>28</v>
      </c>
      <c r="D9" s="5">
        <v>19</v>
      </c>
      <c r="E9" s="5"/>
      <c r="F9" s="12"/>
      <c r="G9" s="6"/>
      <c r="H9" s="26" t="s">
        <v>29</v>
      </c>
      <c r="I9" s="43"/>
    </row>
    <row r="10" spans="1:9" ht="27.95" customHeight="1">
      <c r="A10" s="44">
        <v>6</v>
      </c>
      <c r="B10" s="60" t="s">
        <v>30</v>
      </c>
      <c r="C10" s="61"/>
      <c r="D10" s="61"/>
      <c r="E10" s="61"/>
      <c r="F10" s="62"/>
      <c r="G10" s="6"/>
      <c r="H10" s="43"/>
      <c r="I10" s="43"/>
    </row>
    <row r="11" spans="1:9" ht="27.95" customHeight="1">
      <c r="A11" s="44" t="s">
        <v>31</v>
      </c>
      <c r="B11" s="45" t="s">
        <v>32</v>
      </c>
      <c r="C11" s="5"/>
      <c r="D11" s="5"/>
      <c r="E11" s="5"/>
      <c r="F11" s="12"/>
      <c r="G11" s="6"/>
      <c r="H11" s="43"/>
      <c r="I11" s="43"/>
    </row>
    <row r="12" spans="1:9" ht="27.95" customHeight="1">
      <c r="A12" s="44"/>
      <c r="B12" s="45"/>
      <c r="C12" s="5"/>
      <c r="D12" s="5" t="s">
        <v>33</v>
      </c>
      <c r="E12" s="5" t="s">
        <v>34</v>
      </c>
      <c r="F12" s="12" t="s">
        <v>35</v>
      </c>
      <c r="G12" s="6" t="s">
        <v>36</v>
      </c>
      <c r="H12" s="43"/>
      <c r="I12" s="43"/>
    </row>
    <row r="13" spans="1:9" ht="27.95" customHeight="1">
      <c r="A13" s="44">
        <v>1</v>
      </c>
      <c r="B13" s="5" t="s">
        <v>37</v>
      </c>
      <c r="C13" s="5" t="s">
        <v>38</v>
      </c>
      <c r="D13" s="5">
        <v>10</v>
      </c>
      <c r="E13" s="5">
        <v>3</v>
      </c>
      <c r="F13" s="12"/>
      <c r="G13" s="6"/>
      <c r="H13" s="43"/>
      <c r="I13" s="43"/>
    </row>
    <row r="14" spans="1:9" ht="27.95" customHeight="1">
      <c r="A14" s="44">
        <v>2</v>
      </c>
      <c r="B14" s="5" t="s">
        <v>39</v>
      </c>
      <c r="C14" s="5" t="s">
        <v>40</v>
      </c>
      <c r="D14" s="34">
        <v>10</v>
      </c>
      <c r="E14" s="5">
        <f>E13</f>
        <v>3</v>
      </c>
      <c r="F14" s="12"/>
      <c r="G14" s="6"/>
      <c r="H14" s="43"/>
      <c r="I14" s="43"/>
    </row>
    <row r="15" spans="1:9" ht="27.95" customHeight="1">
      <c r="A15" s="44">
        <v>3</v>
      </c>
      <c r="B15" s="5" t="s">
        <v>24</v>
      </c>
      <c r="C15" s="5" t="s">
        <v>38</v>
      </c>
      <c r="D15" s="34">
        <f t="shared" ref="D15:D18" si="0">D6</f>
        <v>148</v>
      </c>
      <c r="E15" s="5">
        <v>30</v>
      </c>
      <c r="F15" s="12"/>
      <c r="G15" s="6"/>
      <c r="H15" s="43"/>
      <c r="I15" s="43"/>
    </row>
    <row r="16" spans="1:9" ht="27.95" customHeight="1">
      <c r="A16" s="44">
        <v>4</v>
      </c>
      <c r="B16" s="5" t="s">
        <v>25</v>
      </c>
      <c r="C16" s="5" t="s">
        <v>38</v>
      </c>
      <c r="D16" s="34">
        <f t="shared" si="0"/>
        <v>111</v>
      </c>
      <c r="E16" s="5">
        <f>E15</f>
        <v>30</v>
      </c>
      <c r="F16" s="12"/>
      <c r="G16" s="6"/>
      <c r="H16" s="43"/>
      <c r="I16" s="43"/>
    </row>
    <row r="17" spans="1:9" ht="27.95" customHeight="1">
      <c r="A17" s="44">
        <v>5</v>
      </c>
      <c r="B17" s="5" t="s">
        <v>26</v>
      </c>
      <c r="C17" s="5" t="s">
        <v>38</v>
      </c>
      <c r="D17" s="5">
        <f t="shared" si="0"/>
        <v>19</v>
      </c>
      <c r="E17" s="5">
        <f>E15</f>
        <v>30</v>
      </c>
      <c r="F17" s="12"/>
      <c r="G17" s="6"/>
      <c r="H17" s="43"/>
      <c r="I17" s="43"/>
    </row>
    <row r="18" spans="1:9" s="41" customFormat="1" ht="27.95" customHeight="1">
      <c r="A18" s="44">
        <v>6</v>
      </c>
      <c r="B18" s="5" t="s">
        <v>27</v>
      </c>
      <c r="C18" s="5" t="s">
        <v>41</v>
      </c>
      <c r="D18" s="5">
        <f t="shared" si="0"/>
        <v>19</v>
      </c>
      <c r="E18" s="5">
        <f>E15</f>
        <v>30</v>
      </c>
      <c r="F18" s="12"/>
      <c r="G18" s="6"/>
      <c r="H18" s="46">
        <v>126</v>
      </c>
      <c r="I18" s="26" t="s">
        <v>42</v>
      </c>
    </row>
    <row r="19" spans="1:9" ht="24.95" customHeight="1">
      <c r="A19" s="44">
        <v>7</v>
      </c>
      <c r="B19" s="60" t="s">
        <v>43</v>
      </c>
      <c r="C19" s="61"/>
      <c r="D19" s="61"/>
      <c r="E19" s="61"/>
      <c r="F19" s="62"/>
      <c r="G19" s="6"/>
      <c r="H19" s="43"/>
      <c r="I19" s="43"/>
    </row>
    <row r="20" spans="1:9" ht="27.95" customHeight="1">
      <c r="A20" s="63" t="s">
        <v>44</v>
      </c>
      <c r="B20" s="64"/>
      <c r="C20" s="64"/>
      <c r="D20" s="64"/>
      <c r="E20" s="64"/>
      <c r="F20" s="65"/>
      <c r="G20" s="47"/>
      <c r="H20" s="43"/>
      <c r="I20" s="43"/>
    </row>
    <row r="21" spans="1:9" ht="30" customHeight="1">
      <c r="F21" s="48"/>
      <c r="G21" s="48"/>
    </row>
    <row r="22" spans="1:9" ht="30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</sheetData>
  <mergeCells count="4">
    <mergeCell ref="A1:G1"/>
    <mergeCell ref="B10:F10"/>
    <mergeCell ref="B19:F19"/>
    <mergeCell ref="A20:F20"/>
  </mergeCells>
  <phoneticPr fontId="20" type="noConversion"/>
  <printOptions horizontalCentered="1"/>
  <pageMargins left="0.74803149606299202" right="0.74803149606299202" top="0.39370078740157499" bottom="0.39370078740157499" header="0.511811023622047" footer="0.511811023622047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82"/>
  <sheetViews>
    <sheetView view="pageBreakPreview" zoomScaleNormal="100" workbookViewId="0">
      <pane xSplit="9" ySplit="3" topLeftCell="K10" activePane="bottomRight" state="frozen"/>
      <selection pane="topRight"/>
      <selection pane="bottomLeft"/>
      <selection pane="bottomRight" activeCell="F15" sqref="F15"/>
    </sheetView>
  </sheetViews>
  <sheetFormatPr defaultColWidth="9" defaultRowHeight="13.5"/>
  <cols>
    <col min="1" max="1" width="9" style="25"/>
    <col min="2" max="2" width="12.625" style="25" customWidth="1"/>
    <col min="3" max="3" width="9" style="25"/>
    <col min="4" max="4" width="13" style="25" customWidth="1"/>
    <col min="5" max="5" width="9.625" style="25" customWidth="1"/>
    <col min="6" max="6" width="10.625" style="26" customWidth="1"/>
    <col min="7" max="7" width="15.625" style="25" customWidth="1"/>
    <col min="8" max="8" width="9.125" style="25" hidden="1" customWidth="1"/>
    <col min="9" max="9" width="9" style="25" hidden="1" customWidth="1"/>
    <col min="10" max="10" width="9" style="25" customWidth="1"/>
    <col min="11" max="14" width="9" style="25"/>
    <col min="15" max="15" width="12.25" style="25" customWidth="1"/>
    <col min="16" max="16384" width="9" style="25"/>
  </cols>
  <sheetData>
    <row r="1" spans="1:15" ht="13.5" customHeight="1">
      <c r="A1" s="72" t="s">
        <v>45</v>
      </c>
      <c r="B1" s="72"/>
      <c r="C1" s="72"/>
      <c r="D1" s="72"/>
      <c r="E1" s="72"/>
      <c r="F1" s="72"/>
      <c r="G1" s="72"/>
    </row>
    <row r="2" spans="1:15" ht="11.25" customHeight="1">
      <c r="A2" s="72"/>
      <c r="B2" s="72"/>
      <c r="C2" s="72"/>
      <c r="D2" s="72"/>
      <c r="E2" s="72"/>
      <c r="F2" s="72"/>
      <c r="G2" s="72"/>
    </row>
    <row r="3" spans="1:15" ht="26.1" customHeight="1">
      <c r="A3" s="19" t="s">
        <v>1</v>
      </c>
      <c r="B3" s="19" t="s">
        <v>12</v>
      </c>
      <c r="C3" s="19" t="s">
        <v>13</v>
      </c>
      <c r="D3" s="5" t="s">
        <v>14</v>
      </c>
      <c r="E3" s="5" t="s">
        <v>15</v>
      </c>
      <c r="F3" s="6" t="s">
        <v>16</v>
      </c>
      <c r="G3" s="14" t="s">
        <v>17</v>
      </c>
    </row>
    <row r="4" spans="1:15" ht="30" customHeight="1">
      <c r="A4" s="21" t="s">
        <v>4</v>
      </c>
      <c r="B4" s="21" t="s">
        <v>18</v>
      </c>
      <c r="C4" s="27"/>
      <c r="D4" s="27"/>
      <c r="E4" s="27"/>
      <c r="F4" s="28"/>
      <c r="G4" s="29"/>
      <c r="O4" s="39"/>
    </row>
    <row r="5" spans="1:15" ht="30" customHeight="1">
      <c r="A5" s="21"/>
      <c r="B5" s="21"/>
      <c r="C5" s="27"/>
      <c r="D5" s="5" t="s">
        <v>19</v>
      </c>
      <c r="E5" s="5"/>
      <c r="F5" s="6" t="s">
        <v>20</v>
      </c>
      <c r="G5" s="6" t="s">
        <v>21</v>
      </c>
      <c r="O5" s="39"/>
    </row>
    <row r="6" spans="1:15" ht="24" customHeight="1">
      <c r="A6" s="20">
        <v>1</v>
      </c>
      <c r="B6" s="19" t="s">
        <v>22</v>
      </c>
      <c r="C6" s="19" t="s">
        <v>23</v>
      </c>
      <c r="D6" s="30">
        <v>7</v>
      </c>
      <c r="E6" s="22"/>
      <c r="F6" s="31"/>
      <c r="G6" s="22"/>
      <c r="O6" s="39"/>
    </row>
    <row r="7" spans="1:15" ht="24" customHeight="1">
      <c r="A7" s="20">
        <v>2</v>
      </c>
      <c r="B7" s="19" t="s">
        <v>46</v>
      </c>
      <c r="C7" s="19" t="s">
        <v>23</v>
      </c>
      <c r="D7" s="30">
        <v>272</v>
      </c>
      <c r="E7" s="32"/>
      <c r="F7" s="23"/>
      <c r="G7" s="22"/>
      <c r="H7" s="25">
        <v>250</v>
      </c>
      <c r="O7" s="39"/>
    </row>
    <row r="8" spans="1:15" ht="24" customHeight="1">
      <c r="A8" s="20">
        <v>3</v>
      </c>
      <c r="B8" s="33" t="s">
        <v>47</v>
      </c>
      <c r="C8" s="33" t="s">
        <v>23</v>
      </c>
      <c r="D8" s="34">
        <v>272</v>
      </c>
      <c r="E8" s="32"/>
      <c r="F8" s="23"/>
      <c r="G8" s="22"/>
      <c r="H8" s="25">
        <v>250</v>
      </c>
      <c r="O8" s="39"/>
    </row>
    <row r="9" spans="1:15" ht="24" customHeight="1">
      <c r="A9" s="20">
        <v>4</v>
      </c>
      <c r="B9" s="33" t="s">
        <v>48</v>
      </c>
      <c r="C9" s="33" t="s">
        <v>28</v>
      </c>
      <c r="D9" s="34">
        <v>144</v>
      </c>
      <c r="E9" s="32"/>
      <c r="F9" s="23"/>
      <c r="G9" s="22"/>
      <c r="H9" s="25" t="s">
        <v>29</v>
      </c>
      <c r="O9" s="39"/>
    </row>
    <row r="10" spans="1:15" ht="24" customHeight="1">
      <c r="A10" s="20">
        <v>5</v>
      </c>
      <c r="B10" s="33" t="s">
        <v>49</v>
      </c>
      <c r="C10" s="33" t="s">
        <v>28</v>
      </c>
      <c r="D10" s="34">
        <v>92</v>
      </c>
      <c r="E10" s="32"/>
      <c r="F10" s="23"/>
      <c r="G10" s="22"/>
      <c r="H10" s="25" t="s">
        <v>29</v>
      </c>
      <c r="O10" s="39"/>
    </row>
    <row r="11" spans="1:15" ht="24" customHeight="1">
      <c r="A11" s="20">
        <v>6</v>
      </c>
      <c r="B11" s="33" t="s">
        <v>50</v>
      </c>
      <c r="C11" s="33" t="s">
        <v>51</v>
      </c>
      <c r="D11" s="33">
        <v>46</v>
      </c>
      <c r="E11" s="32"/>
      <c r="F11" s="23"/>
      <c r="G11" s="22"/>
      <c r="H11" s="25" t="s">
        <v>52</v>
      </c>
      <c r="O11" s="39"/>
    </row>
    <row r="12" spans="1:15" ht="24" customHeight="1">
      <c r="A12" s="20">
        <v>7</v>
      </c>
      <c r="B12" s="33" t="s">
        <v>53</v>
      </c>
      <c r="C12" s="33" t="s">
        <v>23</v>
      </c>
      <c r="D12" s="34">
        <v>224</v>
      </c>
      <c r="E12" s="32"/>
      <c r="F12" s="23"/>
      <c r="G12" s="22"/>
      <c r="H12" s="25">
        <v>250</v>
      </c>
      <c r="O12" s="39"/>
    </row>
    <row r="13" spans="1:15" ht="24" customHeight="1">
      <c r="A13" s="20">
        <v>8</v>
      </c>
      <c r="B13" s="19" t="s">
        <v>54</v>
      </c>
      <c r="C13" s="19" t="s">
        <v>23</v>
      </c>
      <c r="D13" s="30">
        <v>50</v>
      </c>
      <c r="E13" s="32"/>
      <c r="F13" s="23"/>
      <c r="G13" s="22"/>
      <c r="H13" s="25">
        <v>250</v>
      </c>
      <c r="O13" s="39"/>
    </row>
    <row r="14" spans="1:15" ht="24" customHeight="1">
      <c r="A14" s="20"/>
      <c r="B14" s="66" t="s">
        <v>55</v>
      </c>
      <c r="C14" s="67"/>
      <c r="D14" s="67"/>
      <c r="E14" s="67"/>
      <c r="F14" s="68"/>
      <c r="G14" s="29"/>
      <c r="O14" s="39"/>
    </row>
    <row r="15" spans="1:15" ht="24" customHeight="1">
      <c r="A15" s="20" t="s">
        <v>31</v>
      </c>
      <c r="B15" s="21" t="s">
        <v>32</v>
      </c>
      <c r="C15" s="19"/>
      <c r="D15" s="19"/>
      <c r="E15" s="19"/>
      <c r="F15" s="33"/>
      <c r="G15" s="29"/>
      <c r="O15" s="39"/>
    </row>
    <row r="16" spans="1:15" ht="24" customHeight="1">
      <c r="A16" s="20"/>
      <c r="B16" s="21"/>
      <c r="C16" s="19"/>
      <c r="D16" s="5" t="s">
        <v>33</v>
      </c>
      <c r="E16" s="5" t="s">
        <v>34</v>
      </c>
      <c r="F16" s="12" t="s">
        <v>35</v>
      </c>
      <c r="G16" s="6" t="s">
        <v>36</v>
      </c>
      <c r="H16" s="35"/>
      <c r="O16" s="39"/>
    </row>
    <row r="17" spans="1:15" ht="24" customHeight="1">
      <c r="A17" s="20">
        <v>1</v>
      </c>
      <c r="B17" s="19" t="s">
        <v>37</v>
      </c>
      <c r="C17" s="19" t="s">
        <v>38</v>
      </c>
      <c r="D17" s="19">
        <f>D6</f>
        <v>7</v>
      </c>
      <c r="E17" s="19">
        <v>2</v>
      </c>
      <c r="F17" s="12"/>
      <c r="G17" s="22"/>
      <c r="H17" s="36">
        <f>2450*1.22</f>
        <v>2989</v>
      </c>
      <c r="O17" s="39"/>
    </row>
    <row r="18" spans="1:15" ht="24" customHeight="1">
      <c r="A18" s="20">
        <v>2</v>
      </c>
      <c r="B18" s="19" t="s">
        <v>39</v>
      </c>
      <c r="C18" s="19" t="s">
        <v>40</v>
      </c>
      <c r="D18" s="19">
        <v>4</v>
      </c>
      <c r="E18" s="19">
        <v>2</v>
      </c>
      <c r="F18" s="12"/>
      <c r="G18" s="22"/>
      <c r="H18" s="36">
        <f>1320*1.22</f>
        <v>1610.4</v>
      </c>
      <c r="O18" s="39"/>
    </row>
    <row r="19" spans="1:15" ht="24" customHeight="1">
      <c r="A19" s="20">
        <v>3</v>
      </c>
      <c r="B19" s="19" t="s">
        <v>46</v>
      </c>
      <c r="C19" s="19" t="s">
        <v>38</v>
      </c>
      <c r="D19" s="19">
        <f t="shared" ref="D19:D25" si="0">D7</f>
        <v>272</v>
      </c>
      <c r="E19" s="19">
        <v>10</v>
      </c>
      <c r="F19" s="23"/>
      <c r="G19" s="22"/>
      <c r="H19" s="36">
        <f>74*1.22</f>
        <v>90.28</v>
      </c>
      <c r="O19" s="39"/>
    </row>
    <row r="20" spans="1:15" ht="24" customHeight="1">
      <c r="A20" s="20">
        <v>4</v>
      </c>
      <c r="B20" s="19" t="s">
        <v>47</v>
      </c>
      <c r="C20" s="19" t="s">
        <v>38</v>
      </c>
      <c r="D20" s="19">
        <f t="shared" si="0"/>
        <v>272</v>
      </c>
      <c r="E20" s="19">
        <f>E19</f>
        <v>10</v>
      </c>
      <c r="F20" s="23"/>
      <c r="G20" s="22"/>
      <c r="H20" s="36"/>
      <c r="I20" s="40" t="s">
        <v>56</v>
      </c>
      <c r="O20" s="39"/>
    </row>
    <row r="21" spans="1:15" ht="24" customHeight="1">
      <c r="A21" s="20">
        <v>5</v>
      </c>
      <c r="B21" s="19" t="s">
        <v>48</v>
      </c>
      <c r="C21" s="19" t="s">
        <v>41</v>
      </c>
      <c r="D21" s="19">
        <f t="shared" si="0"/>
        <v>144</v>
      </c>
      <c r="E21" s="19">
        <f>E19</f>
        <v>10</v>
      </c>
      <c r="F21" s="23"/>
      <c r="G21" s="22"/>
      <c r="H21" s="36">
        <v>126</v>
      </c>
      <c r="I21" s="25" t="s">
        <v>42</v>
      </c>
      <c r="O21" s="39"/>
    </row>
    <row r="22" spans="1:15" ht="24" customHeight="1">
      <c r="A22" s="20">
        <v>6</v>
      </c>
      <c r="B22" s="19" t="s">
        <v>49</v>
      </c>
      <c r="C22" s="19" t="s">
        <v>41</v>
      </c>
      <c r="D22" s="19">
        <f t="shared" si="0"/>
        <v>92</v>
      </c>
      <c r="E22" s="19">
        <f>E19</f>
        <v>10</v>
      </c>
      <c r="F22" s="23"/>
      <c r="G22" s="22"/>
      <c r="H22" s="37">
        <v>200</v>
      </c>
      <c r="O22" s="39"/>
    </row>
    <row r="23" spans="1:15" ht="24" customHeight="1">
      <c r="A23" s="20">
        <v>7</v>
      </c>
      <c r="B23" s="19" t="s">
        <v>50</v>
      </c>
      <c r="C23" s="19" t="s">
        <v>38</v>
      </c>
      <c r="D23" s="19">
        <f t="shared" si="0"/>
        <v>46</v>
      </c>
      <c r="E23" s="19">
        <f>E19</f>
        <v>10</v>
      </c>
      <c r="F23" s="23"/>
      <c r="G23" s="22"/>
      <c r="H23" s="25">
        <v>142</v>
      </c>
      <c r="I23" s="25">
        <f>116*1.22</f>
        <v>141.52000000000001</v>
      </c>
      <c r="O23" s="39"/>
    </row>
    <row r="24" spans="1:15" ht="24" customHeight="1">
      <c r="A24" s="20">
        <v>8</v>
      </c>
      <c r="B24" s="19" t="s">
        <v>53</v>
      </c>
      <c r="C24" s="19" t="s">
        <v>38</v>
      </c>
      <c r="D24" s="19">
        <f t="shared" si="0"/>
        <v>224</v>
      </c>
      <c r="E24" s="19">
        <f>E19</f>
        <v>10</v>
      </c>
      <c r="F24" s="23"/>
      <c r="G24" s="22"/>
      <c r="I24" s="40"/>
      <c r="O24" s="39"/>
    </row>
    <row r="25" spans="1:15" ht="24" customHeight="1">
      <c r="A25" s="20">
        <v>9</v>
      </c>
      <c r="B25" s="19" t="s">
        <v>57</v>
      </c>
      <c r="C25" s="19" t="s">
        <v>38</v>
      </c>
      <c r="D25" s="19">
        <f t="shared" si="0"/>
        <v>50</v>
      </c>
      <c r="E25" s="19">
        <f>E19</f>
        <v>10</v>
      </c>
      <c r="F25" s="23"/>
      <c r="G25" s="22"/>
      <c r="O25" s="39"/>
    </row>
    <row r="26" spans="1:15" ht="24" customHeight="1">
      <c r="A26" s="20"/>
      <c r="B26" s="66" t="s">
        <v>55</v>
      </c>
      <c r="C26" s="67"/>
      <c r="D26" s="67"/>
      <c r="E26" s="67"/>
      <c r="F26" s="68"/>
      <c r="G26" s="29"/>
      <c r="O26" s="39"/>
    </row>
    <row r="27" spans="1:15" ht="24" customHeight="1">
      <c r="A27" s="21" t="s">
        <v>58</v>
      </c>
      <c r="B27" s="69" t="s">
        <v>59</v>
      </c>
      <c r="C27" s="70"/>
      <c r="D27" s="70"/>
      <c r="E27" s="70"/>
      <c r="F27" s="71"/>
      <c r="G27" s="38"/>
      <c r="O27" s="39"/>
    </row>
    <row r="28" spans="1:15" ht="30" customHeight="1">
      <c r="F28" s="25"/>
    </row>
    <row r="29" spans="1:15" ht="30" customHeight="1">
      <c r="F29" s="25"/>
    </row>
    <row r="30" spans="1:15">
      <c r="F30" s="25"/>
    </row>
    <row r="31" spans="1:15">
      <c r="F31" s="25"/>
    </row>
    <row r="32" spans="1:15">
      <c r="F32" s="25"/>
    </row>
    <row r="33" spans="6:6">
      <c r="F33" s="25"/>
    </row>
    <row r="34" spans="6:6">
      <c r="F34" s="25"/>
    </row>
    <row r="35" spans="6:6">
      <c r="F35" s="25"/>
    </row>
    <row r="36" spans="6:6">
      <c r="F36" s="25"/>
    </row>
    <row r="37" spans="6:6">
      <c r="F37" s="25"/>
    </row>
    <row r="38" spans="6:6">
      <c r="F38" s="25"/>
    </row>
    <row r="39" spans="6:6">
      <c r="F39" s="25"/>
    </row>
    <row r="40" spans="6:6">
      <c r="F40" s="25"/>
    </row>
    <row r="41" spans="6:6">
      <c r="F41" s="25"/>
    </row>
    <row r="42" spans="6:6">
      <c r="F42" s="25"/>
    </row>
    <row r="43" spans="6:6">
      <c r="F43" s="25"/>
    </row>
    <row r="44" spans="6:6">
      <c r="F44" s="25"/>
    </row>
    <row r="45" spans="6:6">
      <c r="F45" s="25"/>
    </row>
    <row r="46" spans="6:6">
      <c r="F46" s="25"/>
    </row>
    <row r="47" spans="6:6">
      <c r="F47" s="25"/>
    </row>
    <row r="48" spans="6:6">
      <c r="F48" s="25"/>
    </row>
    <row r="49" spans="6:6">
      <c r="F49" s="25"/>
    </row>
    <row r="50" spans="6:6">
      <c r="F50" s="25"/>
    </row>
    <row r="51" spans="6:6">
      <c r="F51" s="25"/>
    </row>
    <row r="52" spans="6:6">
      <c r="F52" s="25"/>
    </row>
    <row r="53" spans="6:6">
      <c r="F53" s="25"/>
    </row>
    <row r="54" spans="6:6">
      <c r="F54" s="25"/>
    </row>
    <row r="55" spans="6:6">
      <c r="F55" s="25"/>
    </row>
    <row r="56" spans="6:6">
      <c r="F56" s="25"/>
    </row>
    <row r="57" spans="6:6">
      <c r="F57" s="25"/>
    </row>
    <row r="58" spans="6:6">
      <c r="F58" s="25"/>
    </row>
    <row r="59" spans="6:6">
      <c r="F59" s="25"/>
    </row>
    <row r="60" spans="6:6">
      <c r="F60" s="25"/>
    </row>
    <row r="61" spans="6:6">
      <c r="F61" s="25"/>
    </row>
    <row r="62" spans="6:6">
      <c r="F62" s="25"/>
    </row>
    <row r="63" spans="6:6">
      <c r="F63" s="25"/>
    </row>
    <row r="64" spans="6:6">
      <c r="F64" s="25"/>
    </row>
    <row r="65" spans="6:6">
      <c r="F65" s="25"/>
    </row>
    <row r="66" spans="6:6">
      <c r="F66" s="25"/>
    </row>
    <row r="67" spans="6:6">
      <c r="F67" s="25"/>
    </row>
    <row r="68" spans="6:6">
      <c r="F68" s="25"/>
    </row>
    <row r="69" spans="6:6">
      <c r="F69" s="25"/>
    </row>
    <row r="70" spans="6:6">
      <c r="F70" s="25"/>
    </row>
    <row r="71" spans="6:6">
      <c r="F71" s="25"/>
    </row>
    <row r="72" spans="6:6">
      <c r="F72" s="25"/>
    </row>
    <row r="73" spans="6:6">
      <c r="F73" s="25"/>
    </row>
    <row r="74" spans="6:6">
      <c r="F74" s="25"/>
    </row>
    <row r="75" spans="6:6">
      <c r="F75" s="25"/>
    </row>
    <row r="76" spans="6:6">
      <c r="F76" s="25"/>
    </row>
    <row r="77" spans="6:6">
      <c r="F77" s="25"/>
    </row>
    <row r="78" spans="6:6">
      <c r="F78" s="25"/>
    </row>
    <row r="79" spans="6:6">
      <c r="F79" s="25"/>
    </row>
    <row r="80" spans="6:6">
      <c r="F80" s="25"/>
    </row>
    <row r="81" spans="6:6">
      <c r="F81" s="25"/>
    </row>
    <row r="82" spans="6:6">
      <c r="F82" s="25"/>
    </row>
    <row r="83" spans="6:6">
      <c r="F83" s="25"/>
    </row>
    <row r="84" spans="6:6">
      <c r="F84" s="25"/>
    </row>
    <row r="85" spans="6:6">
      <c r="F85" s="25"/>
    </row>
    <row r="86" spans="6:6">
      <c r="F86" s="25"/>
    </row>
    <row r="87" spans="6:6">
      <c r="F87" s="25"/>
    </row>
    <row r="88" spans="6:6">
      <c r="F88" s="25"/>
    </row>
    <row r="89" spans="6:6">
      <c r="F89" s="25"/>
    </row>
    <row r="90" spans="6:6">
      <c r="F90" s="25"/>
    </row>
    <row r="91" spans="6:6">
      <c r="F91" s="25"/>
    </row>
    <row r="92" spans="6:6">
      <c r="F92" s="25"/>
    </row>
    <row r="93" spans="6:6">
      <c r="F93" s="25"/>
    </row>
    <row r="94" spans="6:6">
      <c r="F94" s="25"/>
    </row>
    <row r="95" spans="6:6">
      <c r="F95" s="25"/>
    </row>
    <row r="96" spans="6:6">
      <c r="F96" s="25"/>
    </row>
    <row r="97" spans="6:6">
      <c r="F97" s="25"/>
    </row>
    <row r="98" spans="6:6">
      <c r="F98" s="25"/>
    </row>
    <row r="99" spans="6:6">
      <c r="F99" s="25"/>
    </row>
    <row r="100" spans="6:6">
      <c r="F100" s="25"/>
    </row>
    <row r="101" spans="6:6">
      <c r="F101" s="25"/>
    </row>
    <row r="102" spans="6:6">
      <c r="F102" s="25"/>
    </row>
    <row r="103" spans="6:6">
      <c r="F103" s="25"/>
    </row>
    <row r="104" spans="6:6">
      <c r="F104" s="25"/>
    </row>
    <row r="105" spans="6:6">
      <c r="F105" s="25"/>
    </row>
    <row r="106" spans="6:6">
      <c r="F106" s="25"/>
    </row>
    <row r="107" spans="6:6">
      <c r="F107" s="25"/>
    </row>
    <row r="108" spans="6:6">
      <c r="F108" s="25"/>
    </row>
    <row r="109" spans="6:6">
      <c r="F109" s="25"/>
    </row>
    <row r="110" spans="6:6">
      <c r="F110" s="25"/>
    </row>
    <row r="111" spans="6:6">
      <c r="F111" s="25"/>
    </row>
    <row r="112" spans="6:6">
      <c r="F112" s="25"/>
    </row>
    <row r="113" spans="6:6">
      <c r="F113" s="25"/>
    </row>
    <row r="114" spans="6:6">
      <c r="F114" s="25"/>
    </row>
    <row r="115" spans="6:6">
      <c r="F115" s="25"/>
    </row>
    <row r="116" spans="6:6">
      <c r="F116" s="25"/>
    </row>
    <row r="117" spans="6:6">
      <c r="F117" s="25"/>
    </row>
    <row r="118" spans="6:6">
      <c r="F118" s="25"/>
    </row>
    <row r="119" spans="6:6">
      <c r="F119" s="25"/>
    </row>
    <row r="120" spans="6:6">
      <c r="F120" s="25"/>
    </row>
    <row r="121" spans="6:6">
      <c r="F121" s="25"/>
    </row>
    <row r="122" spans="6:6">
      <c r="F122" s="25"/>
    </row>
    <row r="123" spans="6:6">
      <c r="F123" s="25"/>
    </row>
    <row r="124" spans="6:6">
      <c r="F124" s="25"/>
    </row>
    <row r="125" spans="6:6">
      <c r="F125" s="25"/>
    </row>
    <row r="126" spans="6:6">
      <c r="F126" s="25"/>
    </row>
    <row r="127" spans="6:6">
      <c r="F127" s="25"/>
    </row>
    <row r="128" spans="6:6">
      <c r="F128" s="25"/>
    </row>
    <row r="129" spans="6:6">
      <c r="F129" s="25"/>
    </row>
    <row r="130" spans="6:6">
      <c r="F130" s="25"/>
    </row>
    <row r="131" spans="6:6">
      <c r="F131" s="25"/>
    </row>
    <row r="132" spans="6:6">
      <c r="F132" s="25"/>
    </row>
    <row r="133" spans="6:6">
      <c r="F133" s="25"/>
    </row>
    <row r="134" spans="6:6">
      <c r="F134" s="25"/>
    </row>
    <row r="135" spans="6:6">
      <c r="F135" s="25"/>
    </row>
    <row r="136" spans="6:6">
      <c r="F136" s="25"/>
    </row>
    <row r="137" spans="6:6">
      <c r="F137" s="25"/>
    </row>
    <row r="138" spans="6:6">
      <c r="F138" s="25"/>
    </row>
    <row r="139" spans="6:6">
      <c r="F139" s="25"/>
    </row>
    <row r="140" spans="6:6">
      <c r="F140" s="25"/>
    </row>
    <row r="141" spans="6:6">
      <c r="F141" s="25"/>
    </row>
    <row r="142" spans="6:6">
      <c r="F142" s="25"/>
    </row>
    <row r="143" spans="6:6">
      <c r="F143" s="25"/>
    </row>
    <row r="144" spans="6:6">
      <c r="F144" s="25"/>
    </row>
    <row r="145" spans="6:6">
      <c r="F145" s="25"/>
    </row>
    <row r="146" spans="6:6">
      <c r="F146" s="25"/>
    </row>
    <row r="147" spans="6:6">
      <c r="F147" s="25"/>
    </row>
    <row r="148" spans="6:6">
      <c r="F148" s="25"/>
    </row>
    <row r="149" spans="6:6">
      <c r="F149" s="25"/>
    </row>
    <row r="150" spans="6:6">
      <c r="F150" s="25"/>
    </row>
    <row r="151" spans="6:6">
      <c r="F151" s="25"/>
    </row>
    <row r="152" spans="6:6">
      <c r="F152" s="25"/>
    </row>
    <row r="153" spans="6:6">
      <c r="F153" s="25"/>
    </row>
    <row r="154" spans="6:6">
      <c r="F154" s="25"/>
    </row>
    <row r="155" spans="6:6">
      <c r="F155" s="25"/>
    </row>
    <row r="156" spans="6:6">
      <c r="F156" s="25"/>
    </row>
    <row r="157" spans="6:6">
      <c r="F157" s="25"/>
    </row>
    <row r="158" spans="6:6">
      <c r="F158" s="25"/>
    </row>
    <row r="159" spans="6:6">
      <c r="F159" s="25"/>
    </row>
    <row r="160" spans="6:6">
      <c r="F160" s="25"/>
    </row>
    <row r="161" spans="6:6">
      <c r="F161" s="25"/>
    </row>
    <row r="162" spans="6:6">
      <c r="F162" s="25"/>
    </row>
    <row r="163" spans="6:6">
      <c r="F163" s="25"/>
    </row>
    <row r="164" spans="6:6">
      <c r="F164" s="25"/>
    </row>
    <row r="165" spans="6:6">
      <c r="F165" s="25"/>
    </row>
    <row r="166" spans="6:6">
      <c r="F166" s="25"/>
    </row>
    <row r="167" spans="6:6">
      <c r="F167" s="25"/>
    </row>
    <row r="168" spans="6:6">
      <c r="F168" s="25"/>
    </row>
    <row r="169" spans="6:6">
      <c r="F169" s="25"/>
    </row>
    <row r="170" spans="6:6">
      <c r="F170" s="25"/>
    </row>
    <row r="171" spans="6:6">
      <c r="F171" s="25"/>
    </row>
    <row r="172" spans="6:6">
      <c r="F172" s="25"/>
    </row>
    <row r="173" spans="6:6">
      <c r="F173" s="25"/>
    </row>
    <row r="174" spans="6:6">
      <c r="F174" s="25"/>
    </row>
    <row r="175" spans="6:6">
      <c r="F175" s="25"/>
    </row>
    <row r="176" spans="6:6">
      <c r="F176" s="25"/>
    </row>
    <row r="177" spans="6:6">
      <c r="F177" s="25"/>
    </row>
    <row r="178" spans="6:6">
      <c r="F178" s="25"/>
    </row>
    <row r="179" spans="6:6">
      <c r="F179" s="25"/>
    </row>
    <row r="180" spans="6:6">
      <c r="F180" s="25"/>
    </row>
    <row r="181" spans="6:6">
      <c r="F181" s="25"/>
    </row>
    <row r="182" spans="6:6">
      <c r="F182" s="25"/>
    </row>
    <row r="183" spans="6:6">
      <c r="F183" s="25"/>
    </row>
    <row r="184" spans="6:6">
      <c r="F184" s="25"/>
    </row>
    <row r="185" spans="6:6">
      <c r="F185" s="25"/>
    </row>
    <row r="186" spans="6:6">
      <c r="F186" s="25"/>
    </row>
    <row r="187" spans="6:6">
      <c r="F187" s="25"/>
    </row>
    <row r="188" spans="6:6">
      <c r="F188" s="25"/>
    </row>
    <row r="189" spans="6:6">
      <c r="F189" s="25"/>
    </row>
    <row r="190" spans="6:6">
      <c r="F190" s="25"/>
    </row>
    <row r="191" spans="6:6">
      <c r="F191" s="25"/>
    </row>
    <row r="192" spans="6:6">
      <c r="F192" s="25"/>
    </row>
    <row r="193" spans="6:6">
      <c r="F193" s="25"/>
    </row>
    <row r="194" spans="6:6">
      <c r="F194" s="25"/>
    </row>
    <row r="195" spans="6:6">
      <c r="F195" s="25"/>
    </row>
    <row r="196" spans="6:6">
      <c r="F196" s="25"/>
    </row>
    <row r="197" spans="6:6">
      <c r="F197" s="25"/>
    </row>
    <row r="198" spans="6:6">
      <c r="F198" s="25"/>
    </row>
    <row r="199" spans="6:6">
      <c r="F199" s="25"/>
    </row>
    <row r="200" spans="6:6">
      <c r="F200" s="25"/>
    </row>
    <row r="201" spans="6:6">
      <c r="F201" s="25"/>
    </row>
    <row r="202" spans="6:6">
      <c r="F202" s="25"/>
    </row>
    <row r="203" spans="6:6">
      <c r="F203" s="25"/>
    </row>
    <row r="204" spans="6:6">
      <c r="F204" s="25"/>
    </row>
    <row r="205" spans="6:6">
      <c r="F205" s="25"/>
    </row>
    <row r="206" spans="6:6">
      <c r="F206" s="25"/>
    </row>
    <row r="207" spans="6:6">
      <c r="F207" s="25"/>
    </row>
    <row r="208" spans="6:6">
      <c r="F208" s="25"/>
    </row>
    <row r="209" spans="6:6">
      <c r="F209" s="25"/>
    </row>
    <row r="210" spans="6:6">
      <c r="F210" s="25"/>
    </row>
    <row r="211" spans="6:6">
      <c r="F211" s="25"/>
    </row>
    <row r="212" spans="6:6">
      <c r="F212" s="25"/>
    </row>
    <row r="213" spans="6:6">
      <c r="F213" s="25"/>
    </row>
    <row r="214" spans="6:6">
      <c r="F214" s="25"/>
    </row>
    <row r="215" spans="6:6">
      <c r="F215" s="25"/>
    </row>
    <row r="216" spans="6:6">
      <c r="F216" s="25"/>
    </row>
    <row r="217" spans="6:6">
      <c r="F217" s="25"/>
    </row>
    <row r="218" spans="6:6">
      <c r="F218" s="25"/>
    </row>
    <row r="219" spans="6:6">
      <c r="F219" s="25"/>
    </row>
    <row r="220" spans="6:6">
      <c r="F220" s="25"/>
    </row>
    <row r="221" spans="6:6">
      <c r="F221" s="25"/>
    </row>
    <row r="222" spans="6:6">
      <c r="F222" s="25"/>
    </row>
    <row r="223" spans="6:6">
      <c r="F223" s="25"/>
    </row>
    <row r="224" spans="6:6">
      <c r="F224" s="25"/>
    </row>
    <row r="225" spans="6:6">
      <c r="F225" s="25"/>
    </row>
    <row r="226" spans="6:6">
      <c r="F226" s="25"/>
    </row>
    <row r="227" spans="6:6">
      <c r="F227" s="25"/>
    </row>
    <row r="228" spans="6:6">
      <c r="F228" s="25"/>
    </row>
    <row r="229" spans="6:6">
      <c r="F229" s="25"/>
    </row>
    <row r="230" spans="6:6">
      <c r="F230" s="25"/>
    </row>
    <row r="231" spans="6:6">
      <c r="F231" s="25"/>
    </row>
    <row r="232" spans="6:6">
      <c r="F232" s="25"/>
    </row>
    <row r="233" spans="6:6">
      <c r="F233" s="25"/>
    </row>
    <row r="234" spans="6:6">
      <c r="F234" s="25"/>
    </row>
    <row r="235" spans="6:6">
      <c r="F235" s="25"/>
    </row>
    <row r="236" spans="6:6">
      <c r="F236" s="25"/>
    </row>
    <row r="237" spans="6:6">
      <c r="F237" s="25"/>
    </row>
    <row r="238" spans="6:6">
      <c r="F238" s="25"/>
    </row>
    <row r="239" spans="6:6">
      <c r="F239" s="25"/>
    </row>
    <row r="240" spans="6:6">
      <c r="F240" s="25"/>
    </row>
    <row r="241" spans="6:6">
      <c r="F241" s="25"/>
    </row>
    <row r="242" spans="6:6">
      <c r="F242" s="25"/>
    </row>
    <row r="243" spans="6:6">
      <c r="F243" s="25"/>
    </row>
    <row r="244" spans="6:6">
      <c r="F244" s="25"/>
    </row>
    <row r="245" spans="6:6">
      <c r="F245" s="25"/>
    </row>
    <row r="246" spans="6:6">
      <c r="F246" s="25"/>
    </row>
    <row r="247" spans="6:6">
      <c r="F247" s="25"/>
    </row>
    <row r="248" spans="6:6">
      <c r="F248" s="25"/>
    </row>
    <row r="249" spans="6:6">
      <c r="F249" s="25"/>
    </row>
    <row r="250" spans="6:6">
      <c r="F250" s="25"/>
    </row>
    <row r="251" spans="6:6">
      <c r="F251" s="25"/>
    </row>
    <row r="252" spans="6:6">
      <c r="F252" s="25"/>
    </row>
    <row r="253" spans="6:6">
      <c r="F253" s="25"/>
    </row>
    <row r="254" spans="6:6">
      <c r="F254" s="25"/>
    </row>
    <row r="255" spans="6:6">
      <c r="F255" s="25"/>
    </row>
    <row r="256" spans="6:6">
      <c r="F256" s="25"/>
    </row>
    <row r="257" spans="6:6">
      <c r="F257" s="25"/>
    </row>
    <row r="258" spans="6:6">
      <c r="F258" s="25"/>
    </row>
    <row r="259" spans="6:6">
      <c r="F259" s="25"/>
    </row>
    <row r="260" spans="6:6">
      <c r="F260" s="25"/>
    </row>
    <row r="261" spans="6:6">
      <c r="F261" s="25"/>
    </row>
    <row r="262" spans="6:6">
      <c r="F262" s="25"/>
    </row>
    <row r="263" spans="6:6">
      <c r="F263" s="25"/>
    </row>
    <row r="264" spans="6:6">
      <c r="F264" s="25"/>
    </row>
    <row r="265" spans="6:6">
      <c r="F265" s="25"/>
    </row>
    <row r="266" spans="6:6">
      <c r="F266" s="25"/>
    </row>
    <row r="267" spans="6:6">
      <c r="F267" s="25"/>
    </row>
    <row r="268" spans="6:6">
      <c r="F268" s="25"/>
    </row>
    <row r="269" spans="6:6">
      <c r="F269" s="25"/>
    </row>
    <row r="270" spans="6:6">
      <c r="F270" s="25"/>
    </row>
    <row r="271" spans="6:6">
      <c r="F271" s="25"/>
    </row>
    <row r="272" spans="6:6">
      <c r="F272" s="25"/>
    </row>
    <row r="273" spans="6:6">
      <c r="F273" s="25"/>
    </row>
    <row r="274" spans="6:6">
      <c r="F274" s="25"/>
    </row>
    <row r="275" spans="6:6">
      <c r="F275" s="25"/>
    </row>
    <row r="276" spans="6:6">
      <c r="F276" s="25"/>
    </row>
    <row r="277" spans="6:6">
      <c r="F277" s="25"/>
    </row>
    <row r="278" spans="6:6">
      <c r="F278" s="25"/>
    </row>
    <row r="279" spans="6:6">
      <c r="F279" s="25"/>
    </row>
    <row r="280" spans="6:6">
      <c r="F280" s="25"/>
    </row>
    <row r="281" spans="6:6">
      <c r="F281" s="25"/>
    </row>
    <row r="282" spans="6:6">
      <c r="F282" s="25"/>
    </row>
    <row r="283" spans="6:6">
      <c r="F283" s="25"/>
    </row>
    <row r="284" spans="6:6">
      <c r="F284" s="25"/>
    </row>
    <row r="285" spans="6:6">
      <c r="F285" s="25"/>
    </row>
    <row r="286" spans="6:6">
      <c r="F286" s="25"/>
    </row>
    <row r="287" spans="6:6">
      <c r="F287" s="25"/>
    </row>
    <row r="288" spans="6:6">
      <c r="F288" s="25"/>
    </row>
    <row r="289" spans="6:6">
      <c r="F289" s="25"/>
    </row>
    <row r="290" spans="6:6">
      <c r="F290" s="25"/>
    </row>
    <row r="291" spans="6:6">
      <c r="F291" s="25"/>
    </row>
    <row r="292" spans="6:6">
      <c r="F292" s="25"/>
    </row>
    <row r="293" spans="6:6">
      <c r="F293" s="25"/>
    </row>
    <row r="294" spans="6:6">
      <c r="F294" s="25"/>
    </row>
    <row r="295" spans="6:6">
      <c r="F295" s="25"/>
    </row>
    <row r="296" spans="6:6">
      <c r="F296" s="25"/>
    </row>
    <row r="297" spans="6:6">
      <c r="F297" s="25"/>
    </row>
    <row r="298" spans="6:6">
      <c r="F298" s="25"/>
    </row>
    <row r="299" spans="6:6">
      <c r="F299" s="25"/>
    </row>
    <row r="300" spans="6:6">
      <c r="F300" s="25"/>
    </row>
    <row r="301" spans="6:6">
      <c r="F301" s="25"/>
    </row>
    <row r="302" spans="6:6">
      <c r="F302" s="25"/>
    </row>
    <row r="303" spans="6:6">
      <c r="F303" s="25"/>
    </row>
    <row r="304" spans="6:6">
      <c r="F304" s="25"/>
    </row>
    <row r="305" spans="6:6">
      <c r="F305" s="25"/>
    </row>
    <row r="306" spans="6:6">
      <c r="F306" s="25"/>
    </row>
    <row r="307" spans="6:6">
      <c r="F307" s="25"/>
    </row>
    <row r="308" spans="6:6">
      <c r="F308" s="25"/>
    </row>
    <row r="309" spans="6:6">
      <c r="F309" s="25"/>
    </row>
    <row r="310" spans="6:6">
      <c r="F310" s="25"/>
    </row>
    <row r="311" spans="6:6">
      <c r="F311" s="25"/>
    </row>
    <row r="312" spans="6:6">
      <c r="F312" s="25"/>
    </row>
    <row r="313" spans="6:6">
      <c r="F313" s="25"/>
    </row>
    <row r="314" spans="6:6">
      <c r="F314" s="25"/>
    </row>
    <row r="315" spans="6:6">
      <c r="F315" s="25"/>
    </row>
    <row r="316" spans="6:6">
      <c r="F316" s="25"/>
    </row>
    <row r="317" spans="6:6">
      <c r="F317" s="25"/>
    </row>
    <row r="318" spans="6:6">
      <c r="F318" s="25"/>
    </row>
    <row r="319" spans="6:6">
      <c r="F319" s="25"/>
    </row>
    <row r="320" spans="6:6">
      <c r="F320" s="25"/>
    </row>
    <row r="321" spans="6:6">
      <c r="F321" s="25"/>
    </row>
    <row r="322" spans="6:6">
      <c r="F322" s="25"/>
    </row>
    <row r="323" spans="6:6">
      <c r="F323" s="25"/>
    </row>
    <row r="324" spans="6:6">
      <c r="F324" s="25"/>
    </row>
    <row r="325" spans="6:6">
      <c r="F325" s="25"/>
    </row>
    <row r="326" spans="6:6">
      <c r="F326" s="25"/>
    </row>
    <row r="327" spans="6:6">
      <c r="F327" s="25"/>
    </row>
    <row r="328" spans="6:6">
      <c r="F328" s="25"/>
    </row>
    <row r="329" spans="6:6">
      <c r="F329" s="25"/>
    </row>
    <row r="330" spans="6:6">
      <c r="F330" s="25"/>
    </row>
    <row r="331" spans="6:6">
      <c r="F331" s="25"/>
    </row>
    <row r="332" spans="6:6">
      <c r="F332" s="25"/>
    </row>
    <row r="333" spans="6:6">
      <c r="F333" s="25"/>
    </row>
    <row r="334" spans="6:6">
      <c r="F334" s="25"/>
    </row>
    <row r="335" spans="6:6">
      <c r="F335" s="25"/>
    </row>
    <row r="336" spans="6:6">
      <c r="F336" s="25"/>
    </row>
    <row r="337" spans="6:6">
      <c r="F337" s="25"/>
    </row>
    <row r="338" spans="6:6">
      <c r="F338" s="25"/>
    </row>
    <row r="339" spans="6:6">
      <c r="F339" s="25"/>
    </row>
    <row r="340" spans="6:6">
      <c r="F340" s="25"/>
    </row>
    <row r="341" spans="6:6">
      <c r="F341" s="25"/>
    </row>
    <row r="342" spans="6:6">
      <c r="F342" s="25"/>
    </row>
    <row r="343" spans="6:6">
      <c r="F343" s="25"/>
    </row>
    <row r="344" spans="6:6">
      <c r="F344" s="25"/>
    </row>
    <row r="345" spans="6:6">
      <c r="F345" s="25"/>
    </row>
    <row r="346" spans="6:6">
      <c r="F346" s="25"/>
    </row>
    <row r="347" spans="6:6">
      <c r="F347" s="25"/>
    </row>
    <row r="348" spans="6:6">
      <c r="F348" s="25"/>
    </row>
    <row r="349" spans="6:6">
      <c r="F349" s="25"/>
    </row>
    <row r="350" spans="6:6">
      <c r="F350" s="25"/>
    </row>
    <row r="351" spans="6:6">
      <c r="F351" s="25"/>
    </row>
    <row r="352" spans="6:6">
      <c r="F352" s="25"/>
    </row>
    <row r="353" spans="6:6">
      <c r="F353" s="25"/>
    </row>
    <row r="354" spans="6:6">
      <c r="F354" s="25"/>
    </row>
    <row r="355" spans="6:6">
      <c r="F355" s="25"/>
    </row>
    <row r="356" spans="6:6">
      <c r="F356" s="25"/>
    </row>
    <row r="357" spans="6:6">
      <c r="F357" s="25"/>
    </row>
    <row r="358" spans="6:6">
      <c r="F358" s="25"/>
    </row>
    <row r="359" spans="6:6">
      <c r="F359" s="25"/>
    </row>
    <row r="360" spans="6:6">
      <c r="F360" s="25"/>
    </row>
    <row r="361" spans="6:6">
      <c r="F361" s="25"/>
    </row>
    <row r="362" spans="6:6">
      <c r="F362" s="25"/>
    </row>
    <row r="363" spans="6:6">
      <c r="F363" s="25"/>
    </row>
    <row r="364" spans="6:6">
      <c r="F364" s="25"/>
    </row>
    <row r="365" spans="6:6">
      <c r="F365" s="25"/>
    </row>
    <row r="366" spans="6:6">
      <c r="F366" s="25"/>
    </row>
    <row r="367" spans="6:6">
      <c r="F367" s="25"/>
    </row>
    <row r="368" spans="6:6">
      <c r="F368" s="25"/>
    </row>
    <row r="369" spans="6:6">
      <c r="F369" s="25"/>
    </row>
    <row r="370" spans="6:6">
      <c r="F370" s="25"/>
    </row>
    <row r="371" spans="6:6">
      <c r="F371" s="25"/>
    </row>
    <row r="372" spans="6:6">
      <c r="F372" s="25"/>
    </row>
    <row r="373" spans="6:6">
      <c r="F373" s="25"/>
    </row>
    <row r="374" spans="6:6">
      <c r="F374" s="25"/>
    </row>
    <row r="375" spans="6:6">
      <c r="F375" s="25"/>
    </row>
    <row r="376" spans="6:6">
      <c r="F376" s="25"/>
    </row>
    <row r="377" spans="6:6">
      <c r="F377" s="25"/>
    </row>
    <row r="378" spans="6:6">
      <c r="F378" s="25"/>
    </row>
    <row r="379" spans="6:6">
      <c r="F379" s="25"/>
    </row>
    <row r="380" spans="6:6">
      <c r="F380" s="25"/>
    </row>
    <row r="381" spans="6:6">
      <c r="F381" s="25"/>
    </row>
    <row r="382" spans="6:6">
      <c r="F382" s="25"/>
    </row>
    <row r="383" spans="6:6">
      <c r="F383" s="25"/>
    </row>
    <row r="384" spans="6:6">
      <c r="F384" s="25"/>
    </row>
    <row r="385" spans="6:6">
      <c r="F385" s="25"/>
    </row>
    <row r="386" spans="6:6">
      <c r="F386" s="25"/>
    </row>
    <row r="387" spans="6:6">
      <c r="F387" s="25"/>
    </row>
    <row r="388" spans="6:6">
      <c r="F388" s="25"/>
    </row>
    <row r="389" spans="6:6">
      <c r="F389" s="25"/>
    </row>
    <row r="390" spans="6:6">
      <c r="F390" s="25"/>
    </row>
    <row r="391" spans="6:6">
      <c r="F391" s="25"/>
    </row>
    <row r="392" spans="6:6">
      <c r="F392" s="25"/>
    </row>
    <row r="393" spans="6:6">
      <c r="F393" s="25"/>
    </row>
    <row r="394" spans="6:6">
      <c r="F394" s="25"/>
    </row>
    <row r="395" spans="6:6">
      <c r="F395" s="25"/>
    </row>
    <row r="396" spans="6:6">
      <c r="F396" s="25"/>
    </row>
    <row r="397" spans="6:6">
      <c r="F397" s="25"/>
    </row>
    <row r="398" spans="6:6">
      <c r="F398" s="25"/>
    </row>
    <row r="399" spans="6:6">
      <c r="F399" s="25"/>
    </row>
    <row r="400" spans="6:6">
      <c r="F400" s="25"/>
    </row>
    <row r="401" spans="6:6">
      <c r="F401" s="25"/>
    </row>
    <row r="402" spans="6:6">
      <c r="F402" s="25"/>
    </row>
    <row r="403" spans="6:6">
      <c r="F403" s="25"/>
    </row>
    <row r="404" spans="6:6">
      <c r="F404" s="25"/>
    </row>
    <row r="405" spans="6:6">
      <c r="F405" s="25"/>
    </row>
    <row r="406" spans="6:6">
      <c r="F406" s="25"/>
    </row>
    <row r="407" spans="6:6">
      <c r="F407" s="25"/>
    </row>
    <row r="408" spans="6:6">
      <c r="F408" s="25"/>
    </row>
    <row r="409" spans="6:6">
      <c r="F409" s="25"/>
    </row>
    <row r="410" spans="6:6">
      <c r="F410" s="25"/>
    </row>
    <row r="411" spans="6:6">
      <c r="F411" s="25"/>
    </row>
    <row r="412" spans="6:6">
      <c r="F412" s="25"/>
    </row>
    <row r="413" spans="6:6">
      <c r="F413" s="25"/>
    </row>
    <row r="414" spans="6:6">
      <c r="F414" s="25"/>
    </row>
    <row r="415" spans="6:6">
      <c r="F415" s="25"/>
    </row>
    <row r="416" spans="6:6">
      <c r="F416" s="25"/>
    </row>
    <row r="417" spans="6:6">
      <c r="F417" s="25"/>
    </row>
    <row r="418" spans="6:6">
      <c r="F418" s="25"/>
    </row>
    <row r="419" spans="6:6">
      <c r="F419" s="25"/>
    </row>
    <row r="420" spans="6:6">
      <c r="F420" s="25"/>
    </row>
    <row r="421" spans="6:6">
      <c r="F421" s="25"/>
    </row>
    <row r="422" spans="6:6">
      <c r="F422" s="25"/>
    </row>
    <row r="423" spans="6:6">
      <c r="F423" s="25"/>
    </row>
    <row r="424" spans="6:6">
      <c r="F424" s="25"/>
    </row>
    <row r="425" spans="6:6">
      <c r="F425" s="25"/>
    </row>
    <row r="426" spans="6:6">
      <c r="F426" s="25"/>
    </row>
    <row r="427" spans="6:6">
      <c r="F427" s="25"/>
    </row>
    <row r="428" spans="6:6">
      <c r="F428" s="25"/>
    </row>
    <row r="429" spans="6:6">
      <c r="F429" s="25"/>
    </row>
    <row r="430" spans="6:6">
      <c r="F430" s="25"/>
    </row>
    <row r="431" spans="6:6">
      <c r="F431" s="25"/>
    </row>
    <row r="432" spans="6:6">
      <c r="F432" s="25"/>
    </row>
    <row r="433" spans="6:6">
      <c r="F433" s="25"/>
    </row>
    <row r="434" spans="6:6">
      <c r="F434" s="25"/>
    </row>
    <row r="435" spans="6:6">
      <c r="F435" s="25"/>
    </row>
    <row r="436" spans="6:6">
      <c r="F436" s="25"/>
    </row>
    <row r="437" spans="6:6">
      <c r="F437" s="25"/>
    </row>
    <row r="438" spans="6:6">
      <c r="F438" s="25"/>
    </row>
    <row r="439" spans="6:6">
      <c r="F439" s="25"/>
    </row>
    <row r="440" spans="6:6">
      <c r="F440" s="25"/>
    </row>
    <row r="441" spans="6:6">
      <c r="F441" s="25"/>
    </row>
    <row r="442" spans="6:6">
      <c r="F442" s="25"/>
    </row>
    <row r="443" spans="6:6">
      <c r="F443" s="25"/>
    </row>
    <row r="444" spans="6:6">
      <c r="F444" s="25"/>
    </row>
    <row r="445" spans="6:6">
      <c r="F445" s="25"/>
    </row>
    <row r="446" spans="6:6">
      <c r="F446" s="25"/>
    </row>
    <row r="447" spans="6:6">
      <c r="F447" s="25"/>
    </row>
    <row r="448" spans="6:6">
      <c r="F448" s="25"/>
    </row>
    <row r="449" spans="6:6">
      <c r="F449" s="25"/>
    </row>
    <row r="450" spans="6:6">
      <c r="F450" s="25"/>
    </row>
    <row r="451" spans="6:6">
      <c r="F451" s="25"/>
    </row>
    <row r="452" spans="6:6">
      <c r="F452" s="25"/>
    </row>
    <row r="453" spans="6:6">
      <c r="F453" s="25"/>
    </row>
    <row r="454" spans="6:6">
      <c r="F454" s="25"/>
    </row>
    <row r="455" spans="6:6">
      <c r="F455" s="25"/>
    </row>
    <row r="456" spans="6:6">
      <c r="F456" s="25"/>
    </row>
    <row r="457" spans="6:6">
      <c r="F457" s="25"/>
    </row>
    <row r="458" spans="6:6">
      <c r="F458" s="25"/>
    </row>
    <row r="459" spans="6:6">
      <c r="F459" s="25"/>
    </row>
    <row r="460" spans="6:6">
      <c r="F460" s="25"/>
    </row>
    <row r="461" spans="6:6">
      <c r="F461" s="25"/>
    </row>
    <row r="462" spans="6:6">
      <c r="F462" s="25"/>
    </row>
    <row r="463" spans="6:6">
      <c r="F463" s="25"/>
    </row>
    <row r="464" spans="6:6">
      <c r="F464" s="25"/>
    </row>
    <row r="465" spans="6:6">
      <c r="F465" s="25"/>
    </row>
    <row r="466" spans="6:6">
      <c r="F466" s="25"/>
    </row>
    <row r="467" spans="6:6">
      <c r="F467" s="25"/>
    </row>
    <row r="468" spans="6:6">
      <c r="F468" s="25"/>
    </row>
    <row r="469" spans="6:6">
      <c r="F469" s="25"/>
    </row>
    <row r="470" spans="6:6">
      <c r="F470" s="25"/>
    </row>
    <row r="471" spans="6:6">
      <c r="F471" s="25"/>
    </row>
    <row r="472" spans="6:6">
      <c r="F472" s="25"/>
    </row>
    <row r="473" spans="6:6">
      <c r="F473" s="25"/>
    </row>
    <row r="474" spans="6:6">
      <c r="F474" s="25"/>
    </row>
    <row r="475" spans="6:6">
      <c r="F475" s="25"/>
    </row>
    <row r="476" spans="6:6">
      <c r="F476" s="25"/>
    </row>
    <row r="477" spans="6:6">
      <c r="F477" s="25"/>
    </row>
    <row r="478" spans="6:6">
      <c r="F478" s="25"/>
    </row>
    <row r="479" spans="6:6">
      <c r="F479" s="25"/>
    </row>
    <row r="480" spans="6:6">
      <c r="F480" s="25"/>
    </row>
    <row r="481" spans="6:6">
      <c r="F481" s="25"/>
    </row>
    <row r="482" spans="6:6">
      <c r="F482" s="25"/>
    </row>
    <row r="483" spans="6:6">
      <c r="F483" s="25"/>
    </row>
    <row r="484" spans="6:6">
      <c r="F484" s="25"/>
    </row>
    <row r="485" spans="6:6">
      <c r="F485" s="25"/>
    </row>
    <row r="486" spans="6:6">
      <c r="F486" s="25"/>
    </row>
    <row r="487" spans="6:6">
      <c r="F487" s="25"/>
    </row>
    <row r="488" spans="6:6">
      <c r="F488" s="25"/>
    </row>
    <row r="489" spans="6:6">
      <c r="F489" s="25"/>
    </row>
    <row r="490" spans="6:6">
      <c r="F490" s="25"/>
    </row>
    <row r="491" spans="6:6">
      <c r="F491" s="25"/>
    </row>
    <row r="492" spans="6:6">
      <c r="F492" s="25"/>
    </row>
    <row r="493" spans="6:6">
      <c r="F493" s="25"/>
    </row>
    <row r="494" spans="6:6">
      <c r="F494" s="25"/>
    </row>
    <row r="495" spans="6:6">
      <c r="F495" s="25"/>
    </row>
    <row r="496" spans="6:6">
      <c r="F496" s="25"/>
    </row>
    <row r="497" spans="6:6">
      <c r="F497" s="25"/>
    </row>
    <row r="498" spans="6:6">
      <c r="F498" s="25"/>
    </row>
    <row r="499" spans="6:6">
      <c r="F499" s="25"/>
    </row>
    <row r="500" spans="6:6">
      <c r="F500" s="25"/>
    </row>
    <row r="501" spans="6:6">
      <c r="F501" s="25"/>
    </row>
    <row r="502" spans="6:6">
      <c r="F502" s="25"/>
    </row>
    <row r="503" spans="6:6">
      <c r="F503" s="25"/>
    </row>
    <row r="504" spans="6:6">
      <c r="F504" s="25"/>
    </row>
    <row r="505" spans="6:6">
      <c r="F505" s="25"/>
    </row>
    <row r="506" spans="6:6">
      <c r="F506" s="25"/>
    </row>
    <row r="507" spans="6:6">
      <c r="F507" s="25"/>
    </row>
    <row r="508" spans="6:6">
      <c r="F508" s="25"/>
    </row>
    <row r="509" spans="6:6">
      <c r="F509" s="25"/>
    </row>
    <row r="510" spans="6:6">
      <c r="F510" s="25"/>
    </row>
    <row r="511" spans="6:6">
      <c r="F511" s="25"/>
    </row>
    <row r="512" spans="6:6">
      <c r="F512" s="25"/>
    </row>
    <row r="513" spans="6:6">
      <c r="F513" s="25"/>
    </row>
    <row r="514" spans="6:6">
      <c r="F514" s="25"/>
    </row>
    <row r="515" spans="6:6">
      <c r="F515" s="25"/>
    </row>
    <row r="516" spans="6:6">
      <c r="F516" s="25"/>
    </row>
    <row r="517" spans="6:6">
      <c r="F517" s="25"/>
    </row>
    <row r="518" spans="6:6">
      <c r="F518" s="25"/>
    </row>
    <row r="519" spans="6:6">
      <c r="F519" s="25"/>
    </row>
    <row r="520" spans="6:6">
      <c r="F520" s="25"/>
    </row>
    <row r="521" spans="6:6">
      <c r="F521" s="25"/>
    </row>
    <row r="522" spans="6:6">
      <c r="F522" s="25"/>
    </row>
    <row r="523" spans="6:6">
      <c r="F523" s="25"/>
    </row>
    <row r="524" spans="6:6">
      <c r="F524" s="25"/>
    </row>
    <row r="525" spans="6:6">
      <c r="F525" s="25"/>
    </row>
    <row r="526" spans="6:6">
      <c r="F526" s="25"/>
    </row>
    <row r="527" spans="6:6">
      <c r="F527" s="25"/>
    </row>
    <row r="528" spans="6:6">
      <c r="F528" s="25"/>
    </row>
    <row r="529" spans="6:6">
      <c r="F529" s="25"/>
    </row>
    <row r="530" spans="6:6">
      <c r="F530" s="25"/>
    </row>
    <row r="531" spans="6:6">
      <c r="F531" s="25"/>
    </row>
    <row r="532" spans="6:6">
      <c r="F532" s="25"/>
    </row>
    <row r="533" spans="6:6">
      <c r="F533" s="25"/>
    </row>
    <row r="534" spans="6:6">
      <c r="F534" s="25"/>
    </row>
    <row r="535" spans="6:6">
      <c r="F535" s="25"/>
    </row>
    <row r="536" spans="6:6">
      <c r="F536" s="25"/>
    </row>
    <row r="537" spans="6:6">
      <c r="F537" s="25"/>
    </row>
    <row r="538" spans="6:6">
      <c r="F538" s="25"/>
    </row>
    <row r="539" spans="6:6">
      <c r="F539" s="25"/>
    </row>
    <row r="540" spans="6:6">
      <c r="F540" s="25"/>
    </row>
    <row r="541" spans="6:6">
      <c r="F541" s="25"/>
    </row>
    <row r="542" spans="6:6">
      <c r="F542" s="25"/>
    </row>
    <row r="543" spans="6:6">
      <c r="F543" s="25"/>
    </row>
    <row r="544" spans="6:6">
      <c r="F544" s="25"/>
    </row>
    <row r="545" spans="6:6">
      <c r="F545" s="25"/>
    </row>
    <row r="546" spans="6:6">
      <c r="F546" s="25"/>
    </row>
    <row r="547" spans="6:6">
      <c r="F547" s="25"/>
    </row>
    <row r="548" spans="6:6">
      <c r="F548" s="25"/>
    </row>
    <row r="549" spans="6:6">
      <c r="F549" s="25"/>
    </row>
    <row r="550" spans="6:6">
      <c r="F550" s="25"/>
    </row>
    <row r="551" spans="6:6">
      <c r="F551" s="25"/>
    </row>
    <row r="552" spans="6:6">
      <c r="F552" s="25"/>
    </row>
    <row r="553" spans="6:6">
      <c r="F553" s="25"/>
    </row>
    <row r="554" spans="6:6">
      <c r="F554" s="25"/>
    </row>
    <row r="555" spans="6:6">
      <c r="F555" s="25"/>
    </row>
    <row r="556" spans="6:6">
      <c r="F556" s="25"/>
    </row>
    <row r="557" spans="6:6">
      <c r="F557" s="25"/>
    </row>
    <row r="558" spans="6:6">
      <c r="F558" s="25"/>
    </row>
    <row r="559" spans="6:6">
      <c r="F559" s="25"/>
    </row>
    <row r="560" spans="6:6">
      <c r="F560" s="25"/>
    </row>
    <row r="561" spans="6:6">
      <c r="F561" s="25"/>
    </row>
    <row r="562" spans="6:6">
      <c r="F562" s="25"/>
    </row>
    <row r="563" spans="6:6">
      <c r="F563" s="25"/>
    </row>
    <row r="564" spans="6:6">
      <c r="F564" s="25"/>
    </row>
    <row r="565" spans="6:6">
      <c r="F565" s="25"/>
    </row>
    <row r="566" spans="6:6">
      <c r="F566" s="25"/>
    </row>
    <row r="567" spans="6:6">
      <c r="F567" s="25"/>
    </row>
    <row r="568" spans="6:6">
      <c r="F568" s="25"/>
    </row>
    <row r="569" spans="6:6">
      <c r="F569" s="25"/>
    </row>
    <row r="570" spans="6:6">
      <c r="F570" s="25"/>
    </row>
    <row r="571" spans="6:6">
      <c r="F571" s="25"/>
    </row>
    <row r="572" spans="6:6">
      <c r="F572" s="25"/>
    </row>
    <row r="573" spans="6:6">
      <c r="F573" s="25"/>
    </row>
    <row r="574" spans="6:6">
      <c r="F574" s="25"/>
    </row>
    <row r="575" spans="6:6">
      <c r="F575" s="25"/>
    </row>
    <row r="576" spans="6:6">
      <c r="F576" s="25"/>
    </row>
    <row r="577" spans="6:6">
      <c r="F577" s="25"/>
    </row>
    <row r="578" spans="6:6">
      <c r="F578" s="25"/>
    </row>
    <row r="579" spans="6:6">
      <c r="F579" s="25"/>
    </row>
    <row r="580" spans="6:6">
      <c r="F580" s="25"/>
    </row>
    <row r="581" spans="6:6">
      <c r="F581" s="25"/>
    </row>
    <row r="582" spans="6:6">
      <c r="F582" s="25"/>
    </row>
  </sheetData>
  <mergeCells count="4">
    <mergeCell ref="B14:F14"/>
    <mergeCell ref="B26:F26"/>
    <mergeCell ref="B27:F27"/>
    <mergeCell ref="A1:G2"/>
  </mergeCells>
  <phoneticPr fontId="20" type="noConversion"/>
  <printOptions horizontalCentered="1"/>
  <pageMargins left="0.55118110236220497" right="0.55118110236220497" top="0.31496062992126" bottom="0.118110236220472" header="0.511811023622047" footer="0.511811023622047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="115" zoomScaleNormal="100" workbookViewId="0">
      <pane xSplit="7" ySplit="3" topLeftCell="H4" activePane="bottomRight" state="frozen"/>
      <selection pane="topRight"/>
      <selection pane="bottomLeft"/>
      <selection pane="bottomRight" activeCell="B27" sqref="B27"/>
    </sheetView>
  </sheetViews>
  <sheetFormatPr defaultColWidth="9" defaultRowHeight="14.25"/>
  <cols>
    <col min="2" max="2" width="17.75" customWidth="1"/>
    <col min="7" max="7" width="13.25" customWidth="1"/>
  </cols>
  <sheetData>
    <row r="1" spans="1:7" ht="14.25" customHeight="1">
      <c r="A1" s="76" t="s">
        <v>60</v>
      </c>
      <c r="B1" s="76"/>
      <c r="C1" s="76"/>
      <c r="D1" s="76"/>
      <c r="E1" s="76"/>
      <c r="F1" s="76"/>
      <c r="G1" s="76"/>
    </row>
    <row r="2" spans="1:7">
      <c r="A2" s="76"/>
      <c r="B2" s="76"/>
      <c r="C2" s="76"/>
      <c r="D2" s="76"/>
      <c r="E2" s="76"/>
      <c r="F2" s="76"/>
      <c r="G2" s="76"/>
    </row>
    <row r="3" spans="1:7" ht="23.1" customHeight="1">
      <c r="A3" s="19" t="s">
        <v>1</v>
      </c>
      <c r="B3" s="19" t="s">
        <v>12</v>
      </c>
      <c r="C3" s="19" t="s">
        <v>13</v>
      </c>
      <c r="D3" s="5" t="s">
        <v>14</v>
      </c>
      <c r="E3" s="5" t="s">
        <v>15</v>
      </c>
      <c r="F3" s="6" t="s">
        <v>16</v>
      </c>
      <c r="G3" s="14" t="s">
        <v>17</v>
      </c>
    </row>
    <row r="4" spans="1:7" ht="30" customHeight="1">
      <c r="A4" s="20" t="s">
        <v>4</v>
      </c>
      <c r="B4" s="21" t="s">
        <v>18</v>
      </c>
      <c r="C4" s="19"/>
      <c r="D4" s="19"/>
      <c r="E4" s="19"/>
      <c r="F4" s="22"/>
      <c r="G4" s="22"/>
    </row>
    <row r="5" spans="1:7" ht="30" customHeight="1">
      <c r="A5" s="20"/>
      <c r="B5" s="21"/>
      <c r="C5" s="19"/>
      <c r="D5" s="5" t="s">
        <v>19</v>
      </c>
      <c r="E5" s="5"/>
      <c r="F5" s="6" t="s">
        <v>20</v>
      </c>
      <c r="G5" s="6" t="s">
        <v>21</v>
      </c>
    </row>
    <row r="6" spans="1:7" ht="35.1" customHeight="1">
      <c r="A6" s="20">
        <v>1</v>
      </c>
      <c r="B6" s="19" t="s">
        <v>48</v>
      </c>
      <c r="C6" s="19" t="s">
        <v>28</v>
      </c>
      <c r="D6" s="19">
        <v>1084</v>
      </c>
      <c r="E6" s="19"/>
      <c r="F6" s="23"/>
      <c r="G6" s="22"/>
    </row>
    <row r="7" spans="1:7" ht="30" customHeight="1">
      <c r="A7" s="20">
        <v>2</v>
      </c>
      <c r="B7" s="24" t="s">
        <v>30</v>
      </c>
      <c r="C7" s="73"/>
      <c r="D7" s="74"/>
      <c r="E7" s="74"/>
      <c r="F7" s="75"/>
      <c r="G7" s="22"/>
    </row>
    <row r="8" spans="1:7" ht="30" customHeight="1">
      <c r="A8" s="20" t="s">
        <v>31</v>
      </c>
      <c r="B8" s="21" t="s">
        <v>32</v>
      </c>
      <c r="C8" s="19"/>
      <c r="D8" s="5" t="s">
        <v>33</v>
      </c>
      <c r="E8" s="5" t="s">
        <v>34</v>
      </c>
      <c r="F8" s="12" t="s">
        <v>35</v>
      </c>
      <c r="G8" s="6" t="s">
        <v>36</v>
      </c>
    </row>
    <row r="9" spans="1:7" ht="30" customHeight="1">
      <c r="A9" s="20">
        <v>1</v>
      </c>
      <c r="B9" s="19" t="s">
        <v>61</v>
      </c>
      <c r="C9" s="19" t="s">
        <v>41</v>
      </c>
      <c r="D9" s="19">
        <f>D6</f>
        <v>1084</v>
      </c>
      <c r="E9" s="19">
        <v>10</v>
      </c>
      <c r="F9" s="23"/>
      <c r="G9" s="22"/>
    </row>
    <row r="10" spans="1:7" ht="30.95" customHeight="1">
      <c r="A10" s="20">
        <v>2</v>
      </c>
      <c r="B10" s="19" t="s">
        <v>43</v>
      </c>
      <c r="C10" s="73"/>
      <c r="D10" s="74"/>
      <c r="E10" s="74"/>
      <c r="F10" s="75"/>
      <c r="G10" s="22"/>
    </row>
    <row r="11" spans="1:7" ht="30" customHeight="1">
      <c r="A11" s="20"/>
      <c r="B11" s="66" t="s">
        <v>59</v>
      </c>
      <c r="C11" s="67"/>
      <c r="D11" s="67"/>
      <c r="E11" s="67"/>
      <c r="F11" s="68"/>
      <c r="G11" s="22"/>
    </row>
  </sheetData>
  <mergeCells count="4">
    <mergeCell ref="C7:F7"/>
    <mergeCell ref="C10:F10"/>
    <mergeCell ref="B11:F11"/>
    <mergeCell ref="A1:G2"/>
  </mergeCells>
  <phoneticPr fontId="20" type="noConversion"/>
  <printOptions horizontalCentered="1"/>
  <pageMargins left="0.70866141732283505" right="0.70866141732283505" top="0.74803149606299202" bottom="0.74803149606299202" header="0.31496062992126" footer="0.31496062992126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21"/>
  <sheetViews>
    <sheetView tabSelected="1" view="pageBreakPreview" zoomScaleNormal="100" workbookViewId="0">
      <pane xSplit="11" ySplit="3" topLeftCell="L97" activePane="bottomRight" state="frozen"/>
      <selection pane="topRight"/>
      <selection pane="bottomLeft"/>
      <selection pane="bottomRight" activeCell="I420" sqref="I420"/>
    </sheetView>
  </sheetViews>
  <sheetFormatPr defaultColWidth="9" defaultRowHeight="12"/>
  <cols>
    <col min="1" max="1" width="7.25" style="1" customWidth="1"/>
    <col min="2" max="2" width="8" style="1" customWidth="1"/>
    <col min="3" max="3" width="5.625" style="1" customWidth="1"/>
    <col min="4" max="4" width="11.75" style="2" customWidth="1"/>
    <col min="5" max="5" width="5.625" style="1" customWidth="1"/>
    <col min="6" max="6" width="9" style="1"/>
    <col min="7" max="7" width="7.75" style="1" customWidth="1"/>
    <col min="8" max="8" width="8.75" style="1" customWidth="1"/>
    <col min="9" max="9" width="11.75" style="1" customWidth="1"/>
    <col min="10" max="10" width="3.125" style="1" customWidth="1"/>
    <col min="11" max="16384" width="9" style="1"/>
  </cols>
  <sheetData>
    <row r="1" spans="1:12" ht="24" customHeight="1">
      <c r="A1" s="85" t="s">
        <v>62</v>
      </c>
      <c r="B1" s="86"/>
      <c r="C1" s="86"/>
      <c r="D1" s="86"/>
      <c r="E1" s="86"/>
      <c r="F1" s="86"/>
      <c r="G1" s="86"/>
      <c r="H1" s="86"/>
      <c r="I1" s="86"/>
    </row>
    <row r="2" spans="1:12" ht="10.5" customHeight="1">
      <c r="A2" s="87"/>
      <c r="B2" s="88"/>
      <c r="C2" s="88"/>
      <c r="D2" s="88"/>
      <c r="E2" s="88"/>
      <c r="F2" s="88"/>
      <c r="G2" s="88"/>
      <c r="H2" s="88"/>
      <c r="I2" s="88"/>
    </row>
    <row r="3" spans="1:12" ht="39.950000000000003" customHeight="1">
      <c r="A3" s="3" t="s">
        <v>63</v>
      </c>
      <c r="B3" s="4" t="s">
        <v>64</v>
      </c>
      <c r="C3" s="4" t="s">
        <v>1</v>
      </c>
      <c r="D3" s="4" t="s">
        <v>65</v>
      </c>
      <c r="E3" s="4" t="s">
        <v>13</v>
      </c>
      <c r="F3" s="5" t="s">
        <v>14</v>
      </c>
      <c r="G3" s="5" t="s">
        <v>15</v>
      </c>
      <c r="H3" s="6" t="s">
        <v>16</v>
      </c>
      <c r="I3" s="14" t="s">
        <v>17</v>
      </c>
    </row>
    <row r="4" spans="1:12" ht="39.950000000000003" customHeight="1">
      <c r="A4" s="82" t="s">
        <v>66</v>
      </c>
      <c r="B4" s="4"/>
      <c r="C4" s="4"/>
      <c r="D4" s="4"/>
      <c r="E4" s="4"/>
      <c r="F4" s="5" t="s">
        <v>19</v>
      </c>
      <c r="G4" s="5"/>
      <c r="H4" s="6" t="s">
        <v>20</v>
      </c>
      <c r="I4" s="6" t="s">
        <v>21</v>
      </c>
    </row>
    <row r="5" spans="1:12" ht="24.75" customHeight="1">
      <c r="A5" s="83"/>
      <c r="B5" s="82" t="s">
        <v>67</v>
      </c>
      <c r="C5" s="7">
        <v>1</v>
      </c>
      <c r="D5" s="7" t="s">
        <v>68</v>
      </c>
      <c r="E5" s="7" t="s">
        <v>51</v>
      </c>
      <c r="F5" s="7">
        <f>8*3</f>
        <v>24</v>
      </c>
      <c r="G5" s="8" t="s">
        <v>69</v>
      </c>
      <c r="H5" s="7"/>
      <c r="I5" s="9"/>
    </row>
    <row r="6" spans="1:12" ht="24.75" customHeight="1">
      <c r="A6" s="83"/>
      <c r="B6" s="83"/>
      <c r="C6" s="7">
        <v>2</v>
      </c>
      <c r="D6" s="7" t="s">
        <v>70</v>
      </c>
      <c r="E6" s="7" t="s">
        <v>51</v>
      </c>
      <c r="F6" s="7">
        <f>F5</f>
        <v>24</v>
      </c>
      <c r="G6" s="8" t="s">
        <v>69</v>
      </c>
      <c r="H6" s="7"/>
      <c r="I6" s="9"/>
    </row>
    <row r="7" spans="1:12" ht="24.75" customHeight="1">
      <c r="A7" s="83"/>
      <c r="B7" s="83"/>
      <c r="C7" s="7">
        <v>3</v>
      </c>
      <c r="D7" s="7" t="s">
        <v>71</v>
      </c>
      <c r="E7" s="7" t="s">
        <v>51</v>
      </c>
      <c r="F7" s="7">
        <f>F5</f>
        <v>24</v>
      </c>
      <c r="G7" s="8" t="s">
        <v>69</v>
      </c>
      <c r="H7" s="7"/>
      <c r="I7" s="9"/>
    </row>
    <row r="8" spans="1:12" ht="24.75" customHeight="1">
      <c r="A8" s="83"/>
      <c r="B8" s="84"/>
      <c r="C8" s="7">
        <v>4</v>
      </c>
      <c r="D8" s="7" t="s">
        <v>72</v>
      </c>
      <c r="E8" s="7" t="s">
        <v>51</v>
      </c>
      <c r="F8" s="7">
        <f>F5</f>
        <v>24</v>
      </c>
      <c r="G8" s="8" t="s">
        <v>69</v>
      </c>
      <c r="H8" s="7"/>
      <c r="I8" s="9"/>
    </row>
    <row r="9" spans="1:12" ht="24.75" customHeight="1">
      <c r="A9" s="83"/>
      <c r="B9" s="77" t="s">
        <v>73</v>
      </c>
      <c r="C9" s="78"/>
      <c r="D9" s="78"/>
      <c r="E9" s="78"/>
      <c r="F9" s="78"/>
      <c r="G9" s="78"/>
      <c r="H9" s="79"/>
      <c r="I9" s="15"/>
      <c r="K9" s="16"/>
      <c r="L9" s="16"/>
    </row>
    <row r="10" spans="1:12" ht="24.75" customHeight="1">
      <c r="A10" s="83"/>
      <c r="B10" s="11"/>
      <c r="C10" s="10"/>
      <c r="D10" s="10"/>
      <c r="E10" s="10"/>
      <c r="F10" s="5" t="s">
        <v>33</v>
      </c>
      <c r="G10" s="5" t="s">
        <v>34</v>
      </c>
      <c r="H10" s="12" t="s">
        <v>35</v>
      </c>
      <c r="I10" s="6" t="s">
        <v>36</v>
      </c>
      <c r="K10" s="16"/>
      <c r="L10" s="16"/>
    </row>
    <row r="11" spans="1:12" ht="24.75" customHeight="1">
      <c r="A11" s="83"/>
      <c r="B11" s="82" t="s">
        <v>74</v>
      </c>
      <c r="C11" s="7">
        <v>1</v>
      </c>
      <c r="D11" s="7" t="s">
        <v>75</v>
      </c>
      <c r="E11" s="7" t="s">
        <v>76</v>
      </c>
      <c r="F11" s="7">
        <f t="shared" ref="F11:F14" si="0">F5</f>
        <v>24</v>
      </c>
      <c r="G11" s="9">
        <v>40</v>
      </c>
      <c r="H11" s="13"/>
      <c r="I11" s="7"/>
      <c r="K11" s="16"/>
      <c r="L11" s="16"/>
    </row>
    <row r="12" spans="1:12" ht="24.75" customHeight="1">
      <c r="A12" s="83"/>
      <c r="B12" s="83"/>
      <c r="C12" s="7">
        <v>2</v>
      </c>
      <c r="D12" s="7" t="s">
        <v>77</v>
      </c>
      <c r="E12" s="7" t="s">
        <v>76</v>
      </c>
      <c r="F12" s="7">
        <f t="shared" si="0"/>
        <v>24</v>
      </c>
      <c r="G12" s="9">
        <f>G11</f>
        <v>40</v>
      </c>
      <c r="H12" s="13"/>
      <c r="I12" s="7"/>
    </row>
    <row r="13" spans="1:12" ht="24.75" customHeight="1">
      <c r="A13" s="83"/>
      <c r="B13" s="83"/>
      <c r="C13" s="7">
        <v>3</v>
      </c>
      <c r="D13" s="7" t="s">
        <v>71</v>
      </c>
      <c r="E13" s="7" t="s">
        <v>76</v>
      </c>
      <c r="F13" s="7">
        <f t="shared" si="0"/>
        <v>24</v>
      </c>
      <c r="G13" s="9">
        <f>G11</f>
        <v>40</v>
      </c>
      <c r="H13" s="13"/>
      <c r="I13" s="7"/>
    </row>
    <row r="14" spans="1:12" ht="24.75" customHeight="1">
      <c r="A14" s="83"/>
      <c r="B14" s="84"/>
      <c r="C14" s="7">
        <v>4</v>
      </c>
      <c r="D14" s="7" t="s">
        <v>72</v>
      </c>
      <c r="E14" s="7" t="s">
        <v>76</v>
      </c>
      <c r="F14" s="7">
        <f t="shared" si="0"/>
        <v>24</v>
      </c>
      <c r="G14" s="9">
        <f>G11</f>
        <v>40</v>
      </c>
      <c r="H14" s="13"/>
      <c r="I14" s="7"/>
    </row>
    <row r="15" spans="1:12" ht="24.75" customHeight="1">
      <c r="A15" s="83"/>
      <c r="B15" s="77" t="s">
        <v>78</v>
      </c>
      <c r="C15" s="78"/>
      <c r="D15" s="78"/>
      <c r="E15" s="78"/>
      <c r="F15" s="78"/>
      <c r="G15" s="78"/>
      <c r="H15" s="79"/>
      <c r="I15" s="15"/>
    </row>
    <row r="16" spans="1:12" ht="24.75" customHeight="1">
      <c r="A16" s="84"/>
      <c r="B16" s="77" t="s">
        <v>79</v>
      </c>
      <c r="C16" s="78"/>
      <c r="D16" s="78"/>
      <c r="E16" s="78"/>
      <c r="F16" s="78"/>
      <c r="G16" s="78"/>
      <c r="H16" s="79"/>
      <c r="I16" s="17"/>
    </row>
    <row r="17" spans="1:12" ht="39.950000000000003" customHeight="1">
      <c r="A17" s="82" t="s">
        <v>80</v>
      </c>
      <c r="B17" s="4"/>
      <c r="C17" s="4"/>
      <c r="D17" s="4"/>
      <c r="E17" s="4"/>
      <c r="F17" s="5" t="s">
        <v>19</v>
      </c>
      <c r="G17" s="5"/>
      <c r="H17" s="6" t="s">
        <v>20</v>
      </c>
      <c r="I17" s="6" t="s">
        <v>21</v>
      </c>
    </row>
    <row r="18" spans="1:12" ht="24.75" customHeight="1">
      <c r="A18" s="83"/>
      <c r="B18" s="82" t="s">
        <v>67</v>
      </c>
      <c r="C18" s="7">
        <v>1</v>
      </c>
      <c r="D18" s="7" t="s">
        <v>68</v>
      </c>
      <c r="E18" s="7" t="s">
        <v>51</v>
      </c>
      <c r="F18" s="7">
        <v>12</v>
      </c>
      <c r="G18" s="8" t="s">
        <v>69</v>
      </c>
      <c r="H18" s="7"/>
      <c r="I18" s="9"/>
    </row>
    <row r="19" spans="1:12" ht="24.75" customHeight="1">
      <c r="A19" s="83"/>
      <c r="B19" s="83"/>
      <c r="C19" s="7">
        <v>2</v>
      </c>
      <c r="D19" s="7" t="s">
        <v>70</v>
      </c>
      <c r="E19" s="7" t="s">
        <v>51</v>
      </c>
      <c r="F19" s="7">
        <f>F18</f>
        <v>12</v>
      </c>
      <c r="G19" s="8" t="s">
        <v>69</v>
      </c>
      <c r="H19" s="7"/>
      <c r="I19" s="9"/>
    </row>
    <row r="20" spans="1:12" ht="24.75" customHeight="1">
      <c r="A20" s="83"/>
      <c r="B20" s="83"/>
      <c r="C20" s="7">
        <v>3</v>
      </c>
      <c r="D20" s="7" t="s">
        <v>71</v>
      </c>
      <c r="E20" s="7" t="s">
        <v>51</v>
      </c>
      <c r="F20" s="7">
        <f>F18</f>
        <v>12</v>
      </c>
      <c r="G20" s="8" t="s">
        <v>69</v>
      </c>
      <c r="H20" s="7"/>
      <c r="I20" s="9"/>
    </row>
    <row r="21" spans="1:12" ht="24.75" customHeight="1">
      <c r="A21" s="83"/>
      <c r="B21" s="84"/>
      <c r="C21" s="7">
        <v>4</v>
      </c>
      <c r="D21" s="7" t="s">
        <v>72</v>
      </c>
      <c r="E21" s="7" t="s">
        <v>51</v>
      </c>
      <c r="F21" s="7">
        <f>F18</f>
        <v>12</v>
      </c>
      <c r="G21" s="8" t="s">
        <v>69</v>
      </c>
      <c r="H21" s="7"/>
      <c r="I21" s="9"/>
    </row>
    <row r="22" spans="1:12" ht="24.75" customHeight="1">
      <c r="A22" s="83"/>
      <c r="B22" s="77" t="s">
        <v>73</v>
      </c>
      <c r="C22" s="78"/>
      <c r="D22" s="78"/>
      <c r="E22" s="78"/>
      <c r="F22" s="78"/>
      <c r="G22" s="78"/>
      <c r="H22" s="79"/>
      <c r="I22" s="15"/>
      <c r="K22" s="16"/>
      <c r="L22" s="16"/>
    </row>
    <row r="23" spans="1:12" ht="24.75" customHeight="1">
      <c r="A23" s="83"/>
      <c r="B23" s="11"/>
      <c r="C23" s="10"/>
      <c r="D23" s="10"/>
      <c r="E23" s="10"/>
      <c r="F23" s="5" t="s">
        <v>33</v>
      </c>
      <c r="G23" s="5" t="s">
        <v>34</v>
      </c>
      <c r="H23" s="12" t="s">
        <v>35</v>
      </c>
      <c r="I23" s="6" t="s">
        <v>36</v>
      </c>
      <c r="K23" s="16"/>
      <c r="L23" s="16"/>
    </row>
    <row r="24" spans="1:12" ht="24.75" customHeight="1">
      <c r="A24" s="83"/>
      <c r="B24" s="82" t="s">
        <v>74</v>
      </c>
      <c r="C24" s="7">
        <v>1</v>
      </c>
      <c r="D24" s="7" t="s">
        <v>75</v>
      </c>
      <c r="E24" s="7" t="s">
        <v>76</v>
      </c>
      <c r="F24" s="7">
        <f t="shared" ref="F24:F27" si="1">F18</f>
        <v>12</v>
      </c>
      <c r="G24" s="9">
        <v>40</v>
      </c>
      <c r="H24" s="13"/>
      <c r="I24" s="7"/>
      <c r="K24" s="16"/>
      <c r="L24" s="16"/>
    </row>
    <row r="25" spans="1:12" ht="24.75" customHeight="1">
      <c r="A25" s="83"/>
      <c r="B25" s="83"/>
      <c r="C25" s="7">
        <v>2</v>
      </c>
      <c r="D25" s="7" t="s">
        <v>77</v>
      </c>
      <c r="E25" s="7" t="s">
        <v>76</v>
      </c>
      <c r="F25" s="7">
        <f t="shared" si="1"/>
        <v>12</v>
      </c>
      <c r="G25" s="9">
        <f>G24</f>
        <v>40</v>
      </c>
      <c r="H25" s="13"/>
      <c r="I25" s="7"/>
    </row>
    <row r="26" spans="1:12" ht="24.75" customHeight="1">
      <c r="A26" s="83"/>
      <c r="B26" s="83"/>
      <c r="C26" s="7">
        <v>3</v>
      </c>
      <c r="D26" s="7" t="s">
        <v>71</v>
      </c>
      <c r="E26" s="7" t="s">
        <v>76</v>
      </c>
      <c r="F26" s="7">
        <f t="shared" si="1"/>
        <v>12</v>
      </c>
      <c r="G26" s="9">
        <f>G24</f>
        <v>40</v>
      </c>
      <c r="H26" s="13"/>
      <c r="I26" s="7"/>
    </row>
    <row r="27" spans="1:12" ht="24.75" customHeight="1">
      <c r="A27" s="83"/>
      <c r="B27" s="84"/>
      <c r="C27" s="7">
        <v>4</v>
      </c>
      <c r="D27" s="7" t="s">
        <v>72</v>
      </c>
      <c r="E27" s="7" t="s">
        <v>76</v>
      </c>
      <c r="F27" s="7">
        <f t="shared" si="1"/>
        <v>12</v>
      </c>
      <c r="G27" s="9">
        <f>G24</f>
        <v>40</v>
      </c>
      <c r="H27" s="13"/>
      <c r="I27" s="7"/>
    </row>
    <row r="28" spans="1:12" ht="24.75" customHeight="1">
      <c r="A28" s="83"/>
      <c r="B28" s="77" t="s">
        <v>78</v>
      </c>
      <c r="C28" s="78"/>
      <c r="D28" s="78"/>
      <c r="E28" s="78"/>
      <c r="F28" s="78"/>
      <c r="G28" s="78"/>
      <c r="H28" s="79"/>
      <c r="I28" s="15"/>
    </row>
    <row r="29" spans="1:12" ht="24.75" customHeight="1">
      <c r="A29" s="84"/>
      <c r="B29" s="77" t="s">
        <v>79</v>
      </c>
      <c r="C29" s="78"/>
      <c r="D29" s="78"/>
      <c r="E29" s="78"/>
      <c r="F29" s="78"/>
      <c r="G29" s="78"/>
      <c r="H29" s="79"/>
      <c r="I29" s="17"/>
    </row>
    <row r="30" spans="1:12" ht="39.950000000000003" customHeight="1">
      <c r="A30" s="82" t="s">
        <v>81</v>
      </c>
      <c r="B30" s="4"/>
      <c r="C30" s="4"/>
      <c r="D30" s="4"/>
      <c r="E30" s="4"/>
      <c r="F30" s="5" t="s">
        <v>19</v>
      </c>
      <c r="G30" s="5"/>
      <c r="H30" s="6" t="s">
        <v>20</v>
      </c>
      <c r="I30" s="6" t="s">
        <v>21</v>
      </c>
    </row>
    <row r="31" spans="1:12" ht="24.75" customHeight="1">
      <c r="A31" s="83"/>
      <c r="B31" s="82" t="s">
        <v>67</v>
      </c>
      <c r="C31" s="7">
        <v>1</v>
      </c>
      <c r="D31" s="7" t="s">
        <v>68</v>
      </c>
      <c r="E31" s="7" t="s">
        <v>51</v>
      </c>
      <c r="F31" s="7">
        <f>8*3</f>
        <v>24</v>
      </c>
      <c r="G31" s="8" t="s">
        <v>69</v>
      </c>
      <c r="H31" s="7"/>
      <c r="I31" s="9"/>
    </row>
    <row r="32" spans="1:12" ht="24.75" customHeight="1">
      <c r="A32" s="83"/>
      <c r="B32" s="83"/>
      <c r="C32" s="7">
        <v>2</v>
      </c>
      <c r="D32" s="7" t="s">
        <v>70</v>
      </c>
      <c r="E32" s="7" t="s">
        <v>51</v>
      </c>
      <c r="F32" s="7">
        <f>F31</f>
        <v>24</v>
      </c>
      <c r="G32" s="8" t="s">
        <v>69</v>
      </c>
      <c r="H32" s="7"/>
      <c r="I32" s="9"/>
    </row>
    <row r="33" spans="1:12" ht="24.75" customHeight="1">
      <c r="A33" s="83"/>
      <c r="B33" s="83"/>
      <c r="C33" s="7">
        <v>3</v>
      </c>
      <c r="D33" s="7" t="s">
        <v>71</v>
      </c>
      <c r="E33" s="7" t="s">
        <v>51</v>
      </c>
      <c r="F33" s="7">
        <f>F31</f>
        <v>24</v>
      </c>
      <c r="G33" s="8" t="s">
        <v>69</v>
      </c>
      <c r="H33" s="7"/>
      <c r="I33" s="9"/>
    </row>
    <row r="34" spans="1:12" ht="24.75" customHeight="1">
      <c r="A34" s="83"/>
      <c r="B34" s="84"/>
      <c r="C34" s="7">
        <v>4</v>
      </c>
      <c r="D34" s="7" t="s">
        <v>72</v>
      </c>
      <c r="E34" s="7" t="s">
        <v>51</v>
      </c>
      <c r="F34" s="7">
        <f>F31</f>
        <v>24</v>
      </c>
      <c r="G34" s="8" t="s">
        <v>69</v>
      </c>
      <c r="H34" s="7"/>
      <c r="I34" s="9"/>
    </row>
    <row r="35" spans="1:12" ht="24.75" customHeight="1">
      <c r="A35" s="83"/>
      <c r="B35" s="77" t="s">
        <v>73</v>
      </c>
      <c r="C35" s="78"/>
      <c r="D35" s="78"/>
      <c r="E35" s="78"/>
      <c r="F35" s="78"/>
      <c r="G35" s="78"/>
      <c r="H35" s="79"/>
      <c r="I35" s="15"/>
      <c r="K35" s="16"/>
      <c r="L35" s="16"/>
    </row>
    <row r="36" spans="1:12" ht="24.75" customHeight="1">
      <c r="A36" s="83"/>
      <c r="B36" s="11"/>
      <c r="C36" s="10"/>
      <c r="D36" s="10"/>
      <c r="E36" s="10"/>
      <c r="F36" s="5" t="s">
        <v>33</v>
      </c>
      <c r="G36" s="5" t="s">
        <v>34</v>
      </c>
      <c r="H36" s="12" t="s">
        <v>35</v>
      </c>
      <c r="I36" s="6" t="s">
        <v>36</v>
      </c>
      <c r="K36" s="16"/>
      <c r="L36" s="16"/>
    </row>
    <row r="37" spans="1:12" ht="24.75" customHeight="1">
      <c r="A37" s="83"/>
      <c r="B37" s="82" t="s">
        <v>74</v>
      </c>
      <c r="C37" s="7">
        <v>1</v>
      </c>
      <c r="D37" s="7" t="s">
        <v>75</v>
      </c>
      <c r="E37" s="7" t="s">
        <v>76</v>
      </c>
      <c r="F37" s="7">
        <f t="shared" ref="F37:F40" si="2">F31</f>
        <v>24</v>
      </c>
      <c r="G37" s="9">
        <v>40</v>
      </c>
      <c r="H37" s="13"/>
      <c r="I37" s="7"/>
      <c r="K37" s="16"/>
      <c r="L37" s="16"/>
    </row>
    <row r="38" spans="1:12" ht="24.75" customHeight="1">
      <c r="A38" s="83"/>
      <c r="B38" s="83"/>
      <c r="C38" s="7">
        <v>2</v>
      </c>
      <c r="D38" s="7" t="s">
        <v>77</v>
      </c>
      <c r="E38" s="7" t="s">
        <v>76</v>
      </c>
      <c r="F38" s="7">
        <f t="shared" si="2"/>
        <v>24</v>
      </c>
      <c r="G38" s="9">
        <f>G37</f>
        <v>40</v>
      </c>
      <c r="H38" s="13"/>
      <c r="I38" s="7"/>
    </row>
    <row r="39" spans="1:12" ht="24.75" customHeight="1">
      <c r="A39" s="83"/>
      <c r="B39" s="83"/>
      <c r="C39" s="7">
        <v>3</v>
      </c>
      <c r="D39" s="7" t="s">
        <v>71</v>
      </c>
      <c r="E39" s="7" t="s">
        <v>76</v>
      </c>
      <c r="F39" s="7">
        <f t="shared" si="2"/>
        <v>24</v>
      </c>
      <c r="G39" s="9">
        <f>G37</f>
        <v>40</v>
      </c>
      <c r="H39" s="13"/>
      <c r="I39" s="7"/>
    </row>
    <row r="40" spans="1:12" ht="24.75" customHeight="1">
      <c r="A40" s="83"/>
      <c r="B40" s="84"/>
      <c r="C40" s="7">
        <v>4</v>
      </c>
      <c r="D40" s="7" t="s">
        <v>72</v>
      </c>
      <c r="E40" s="7" t="s">
        <v>76</v>
      </c>
      <c r="F40" s="7">
        <f t="shared" si="2"/>
        <v>24</v>
      </c>
      <c r="G40" s="9">
        <f>G37</f>
        <v>40</v>
      </c>
      <c r="H40" s="13"/>
      <c r="I40" s="7"/>
    </row>
    <row r="41" spans="1:12" ht="24.75" customHeight="1">
      <c r="A41" s="83"/>
      <c r="B41" s="77" t="s">
        <v>78</v>
      </c>
      <c r="C41" s="78"/>
      <c r="D41" s="78"/>
      <c r="E41" s="78"/>
      <c r="F41" s="78"/>
      <c r="G41" s="78"/>
      <c r="H41" s="79"/>
      <c r="I41" s="15"/>
    </row>
    <row r="42" spans="1:12" ht="24.75" customHeight="1">
      <c r="A42" s="84"/>
      <c r="B42" s="77" t="s">
        <v>79</v>
      </c>
      <c r="C42" s="78"/>
      <c r="D42" s="78"/>
      <c r="E42" s="78"/>
      <c r="F42" s="78"/>
      <c r="G42" s="78"/>
      <c r="H42" s="79"/>
      <c r="I42" s="17"/>
    </row>
    <row r="43" spans="1:12" ht="39.950000000000003" customHeight="1">
      <c r="A43" s="82" t="s">
        <v>82</v>
      </c>
      <c r="B43" s="4"/>
      <c r="C43" s="4"/>
      <c r="D43" s="4"/>
      <c r="E43" s="4"/>
      <c r="F43" s="5" t="s">
        <v>19</v>
      </c>
      <c r="G43" s="5"/>
      <c r="H43" s="6" t="s">
        <v>20</v>
      </c>
      <c r="I43" s="6" t="s">
        <v>21</v>
      </c>
    </row>
    <row r="44" spans="1:12" ht="24.75" customHeight="1">
      <c r="A44" s="83"/>
      <c r="B44" s="82" t="s">
        <v>67</v>
      </c>
      <c r="C44" s="7">
        <v>1</v>
      </c>
      <c r="D44" s="7" t="s">
        <v>68</v>
      </c>
      <c r="E44" s="7" t="s">
        <v>51</v>
      </c>
      <c r="F44" s="7">
        <f>6*3</f>
        <v>18</v>
      </c>
      <c r="G44" s="8" t="s">
        <v>69</v>
      </c>
      <c r="H44" s="7"/>
      <c r="I44" s="9"/>
    </row>
    <row r="45" spans="1:12" ht="24.75" customHeight="1">
      <c r="A45" s="83"/>
      <c r="B45" s="83"/>
      <c r="C45" s="7">
        <v>2</v>
      </c>
      <c r="D45" s="7" t="s">
        <v>70</v>
      </c>
      <c r="E45" s="7" t="s">
        <v>51</v>
      </c>
      <c r="F45" s="7">
        <f>F44</f>
        <v>18</v>
      </c>
      <c r="G45" s="8" t="s">
        <v>69</v>
      </c>
      <c r="H45" s="7"/>
      <c r="I45" s="9"/>
    </row>
    <row r="46" spans="1:12" ht="24.75" customHeight="1">
      <c r="A46" s="83"/>
      <c r="B46" s="83"/>
      <c r="C46" s="7">
        <v>3</v>
      </c>
      <c r="D46" s="7" t="s">
        <v>71</v>
      </c>
      <c r="E46" s="7" t="s">
        <v>51</v>
      </c>
      <c r="F46" s="7">
        <f>F44</f>
        <v>18</v>
      </c>
      <c r="G46" s="8" t="s">
        <v>69</v>
      </c>
      <c r="H46" s="7"/>
      <c r="I46" s="9"/>
    </row>
    <row r="47" spans="1:12" ht="24.75" customHeight="1">
      <c r="A47" s="83"/>
      <c r="B47" s="84"/>
      <c r="C47" s="7">
        <v>4</v>
      </c>
      <c r="D47" s="7" t="s">
        <v>72</v>
      </c>
      <c r="E47" s="7" t="s">
        <v>51</v>
      </c>
      <c r="F47" s="7">
        <f>F44</f>
        <v>18</v>
      </c>
      <c r="G47" s="8" t="s">
        <v>69</v>
      </c>
      <c r="H47" s="7"/>
      <c r="I47" s="9"/>
    </row>
    <row r="48" spans="1:12" ht="24.75" customHeight="1">
      <c r="A48" s="83"/>
      <c r="B48" s="77" t="s">
        <v>73</v>
      </c>
      <c r="C48" s="78"/>
      <c r="D48" s="78"/>
      <c r="E48" s="78"/>
      <c r="F48" s="78"/>
      <c r="G48" s="78"/>
      <c r="H48" s="79"/>
      <c r="I48" s="15"/>
      <c r="K48" s="16"/>
      <c r="L48" s="16"/>
    </row>
    <row r="49" spans="1:12" ht="24.75" customHeight="1">
      <c r="A49" s="83"/>
      <c r="B49" s="11"/>
      <c r="C49" s="10"/>
      <c r="D49" s="10"/>
      <c r="E49" s="10"/>
      <c r="F49" s="5" t="s">
        <v>33</v>
      </c>
      <c r="G49" s="5" t="s">
        <v>34</v>
      </c>
      <c r="H49" s="12" t="s">
        <v>35</v>
      </c>
      <c r="I49" s="6" t="s">
        <v>36</v>
      </c>
      <c r="K49" s="16"/>
      <c r="L49" s="16"/>
    </row>
    <row r="50" spans="1:12" ht="24.75" customHeight="1">
      <c r="A50" s="83"/>
      <c r="B50" s="82" t="s">
        <v>74</v>
      </c>
      <c r="C50" s="7">
        <v>1</v>
      </c>
      <c r="D50" s="7" t="s">
        <v>75</v>
      </c>
      <c r="E50" s="7" t="s">
        <v>76</v>
      </c>
      <c r="F50" s="7">
        <f t="shared" ref="F50:F53" si="3">F44</f>
        <v>18</v>
      </c>
      <c r="G50" s="9">
        <v>40</v>
      </c>
      <c r="H50" s="13"/>
      <c r="I50" s="7"/>
      <c r="K50" s="16"/>
      <c r="L50" s="16"/>
    </row>
    <row r="51" spans="1:12" ht="24.75" customHeight="1">
      <c r="A51" s="83"/>
      <c r="B51" s="83"/>
      <c r="C51" s="7">
        <v>2</v>
      </c>
      <c r="D51" s="7" t="s">
        <v>77</v>
      </c>
      <c r="E51" s="7" t="s">
        <v>76</v>
      </c>
      <c r="F51" s="7">
        <f t="shared" si="3"/>
        <v>18</v>
      </c>
      <c r="G51" s="9">
        <f>G50</f>
        <v>40</v>
      </c>
      <c r="H51" s="13"/>
      <c r="I51" s="7"/>
    </row>
    <row r="52" spans="1:12" ht="24.75" customHeight="1">
      <c r="A52" s="83"/>
      <c r="B52" s="83"/>
      <c r="C52" s="7">
        <v>3</v>
      </c>
      <c r="D52" s="7" t="s">
        <v>71</v>
      </c>
      <c r="E52" s="7" t="s">
        <v>76</v>
      </c>
      <c r="F52" s="7">
        <f t="shared" si="3"/>
        <v>18</v>
      </c>
      <c r="G52" s="9">
        <f>G50</f>
        <v>40</v>
      </c>
      <c r="H52" s="13"/>
      <c r="I52" s="7"/>
    </row>
    <row r="53" spans="1:12" ht="24.75" customHeight="1">
      <c r="A53" s="83"/>
      <c r="B53" s="84"/>
      <c r="C53" s="7">
        <v>4</v>
      </c>
      <c r="D53" s="7" t="s">
        <v>72</v>
      </c>
      <c r="E53" s="7" t="s">
        <v>76</v>
      </c>
      <c r="F53" s="7">
        <f t="shared" si="3"/>
        <v>18</v>
      </c>
      <c r="G53" s="9">
        <f>G50</f>
        <v>40</v>
      </c>
      <c r="H53" s="13"/>
      <c r="I53" s="7"/>
    </row>
    <row r="54" spans="1:12" ht="24.75" customHeight="1">
      <c r="A54" s="83"/>
      <c r="B54" s="77" t="s">
        <v>78</v>
      </c>
      <c r="C54" s="78"/>
      <c r="D54" s="78"/>
      <c r="E54" s="78"/>
      <c r="F54" s="78"/>
      <c r="G54" s="78"/>
      <c r="H54" s="79"/>
      <c r="I54" s="15"/>
    </row>
    <row r="55" spans="1:12" ht="24.75" customHeight="1">
      <c r="A55" s="84"/>
      <c r="B55" s="77" t="s">
        <v>79</v>
      </c>
      <c r="C55" s="78"/>
      <c r="D55" s="78"/>
      <c r="E55" s="78"/>
      <c r="F55" s="78"/>
      <c r="G55" s="78"/>
      <c r="H55" s="79"/>
      <c r="I55" s="17"/>
    </row>
    <row r="56" spans="1:12" ht="39.950000000000003" customHeight="1">
      <c r="A56" s="82" t="s">
        <v>83</v>
      </c>
      <c r="B56" s="4"/>
      <c r="C56" s="4"/>
      <c r="D56" s="4"/>
      <c r="E56" s="4"/>
      <c r="F56" s="5" t="s">
        <v>19</v>
      </c>
      <c r="G56" s="5"/>
      <c r="H56" s="6" t="s">
        <v>20</v>
      </c>
      <c r="I56" s="6" t="s">
        <v>21</v>
      </c>
    </row>
    <row r="57" spans="1:12" ht="24.75" customHeight="1">
      <c r="A57" s="83"/>
      <c r="B57" s="82" t="s">
        <v>67</v>
      </c>
      <c r="C57" s="7">
        <v>1</v>
      </c>
      <c r="D57" s="7" t="s">
        <v>68</v>
      </c>
      <c r="E57" s="7" t="s">
        <v>51</v>
      </c>
      <c r="F57" s="7">
        <v>22</v>
      </c>
      <c r="G57" s="8" t="s">
        <v>69</v>
      </c>
      <c r="H57" s="7"/>
      <c r="I57" s="9"/>
    </row>
    <row r="58" spans="1:12" ht="24.75" customHeight="1">
      <c r="A58" s="83"/>
      <c r="B58" s="83"/>
      <c r="C58" s="7">
        <v>2</v>
      </c>
      <c r="D58" s="7" t="s">
        <v>70</v>
      </c>
      <c r="E58" s="7" t="s">
        <v>51</v>
      </c>
      <c r="F58" s="7">
        <f>F57</f>
        <v>22</v>
      </c>
      <c r="G58" s="8" t="s">
        <v>69</v>
      </c>
      <c r="H58" s="7"/>
      <c r="I58" s="9"/>
    </row>
    <row r="59" spans="1:12" ht="24.75" customHeight="1">
      <c r="A59" s="83"/>
      <c r="B59" s="83"/>
      <c r="C59" s="7">
        <v>3</v>
      </c>
      <c r="D59" s="7" t="s">
        <v>71</v>
      </c>
      <c r="E59" s="7" t="s">
        <v>51</v>
      </c>
      <c r="F59" s="7">
        <f>F57</f>
        <v>22</v>
      </c>
      <c r="G59" s="8" t="s">
        <v>69</v>
      </c>
      <c r="H59" s="7"/>
      <c r="I59" s="9"/>
    </row>
    <row r="60" spans="1:12" ht="24.75" customHeight="1">
      <c r="A60" s="83"/>
      <c r="B60" s="84"/>
      <c r="C60" s="7">
        <v>4</v>
      </c>
      <c r="D60" s="7" t="s">
        <v>72</v>
      </c>
      <c r="E60" s="7" t="s">
        <v>51</v>
      </c>
      <c r="F60" s="7">
        <f>F57</f>
        <v>22</v>
      </c>
      <c r="G60" s="8" t="s">
        <v>69</v>
      </c>
      <c r="H60" s="7"/>
      <c r="I60" s="9"/>
    </row>
    <row r="61" spans="1:12" ht="24.75" customHeight="1">
      <c r="A61" s="83"/>
      <c r="B61" s="77" t="s">
        <v>73</v>
      </c>
      <c r="C61" s="78"/>
      <c r="D61" s="78"/>
      <c r="E61" s="78"/>
      <c r="F61" s="78"/>
      <c r="G61" s="78"/>
      <c r="H61" s="79"/>
      <c r="I61" s="15"/>
      <c r="K61" s="16"/>
      <c r="L61" s="16"/>
    </row>
    <row r="62" spans="1:12" ht="24.75" customHeight="1">
      <c r="A62" s="83"/>
      <c r="B62" s="11"/>
      <c r="C62" s="10"/>
      <c r="D62" s="10"/>
      <c r="E62" s="10"/>
      <c r="F62" s="5" t="s">
        <v>33</v>
      </c>
      <c r="G62" s="5" t="s">
        <v>34</v>
      </c>
      <c r="H62" s="12" t="s">
        <v>35</v>
      </c>
      <c r="I62" s="6" t="s">
        <v>36</v>
      </c>
      <c r="K62" s="16"/>
      <c r="L62" s="16"/>
    </row>
    <row r="63" spans="1:12" ht="24.75" customHeight="1">
      <c r="A63" s="83"/>
      <c r="B63" s="82" t="s">
        <v>74</v>
      </c>
      <c r="C63" s="7">
        <v>1</v>
      </c>
      <c r="D63" s="7" t="s">
        <v>75</v>
      </c>
      <c r="E63" s="7" t="s">
        <v>76</v>
      </c>
      <c r="F63" s="7">
        <f t="shared" ref="F63:F66" si="4">F57</f>
        <v>22</v>
      </c>
      <c r="G63" s="9">
        <v>40</v>
      </c>
      <c r="H63" s="13"/>
      <c r="I63" s="7"/>
      <c r="K63" s="16"/>
      <c r="L63" s="16"/>
    </row>
    <row r="64" spans="1:12" ht="24.75" customHeight="1">
      <c r="A64" s="83"/>
      <c r="B64" s="83"/>
      <c r="C64" s="7">
        <v>2</v>
      </c>
      <c r="D64" s="7" t="s">
        <v>77</v>
      </c>
      <c r="E64" s="7" t="s">
        <v>76</v>
      </c>
      <c r="F64" s="7">
        <f t="shared" si="4"/>
        <v>22</v>
      </c>
      <c r="G64" s="9">
        <f>G63</f>
        <v>40</v>
      </c>
      <c r="H64" s="13"/>
      <c r="I64" s="7"/>
    </row>
    <row r="65" spans="1:12" ht="24.75" customHeight="1">
      <c r="A65" s="83"/>
      <c r="B65" s="83"/>
      <c r="C65" s="7">
        <v>3</v>
      </c>
      <c r="D65" s="7" t="s">
        <v>71</v>
      </c>
      <c r="E65" s="7" t="s">
        <v>76</v>
      </c>
      <c r="F65" s="7">
        <f t="shared" si="4"/>
        <v>22</v>
      </c>
      <c r="G65" s="9">
        <f>G63</f>
        <v>40</v>
      </c>
      <c r="H65" s="13"/>
      <c r="I65" s="7"/>
    </row>
    <row r="66" spans="1:12" ht="24.75" customHeight="1">
      <c r="A66" s="83"/>
      <c r="B66" s="84"/>
      <c r="C66" s="7">
        <v>4</v>
      </c>
      <c r="D66" s="7" t="s">
        <v>72</v>
      </c>
      <c r="E66" s="7" t="s">
        <v>76</v>
      </c>
      <c r="F66" s="7">
        <f t="shared" si="4"/>
        <v>22</v>
      </c>
      <c r="G66" s="9">
        <f>G63</f>
        <v>40</v>
      </c>
      <c r="H66" s="13"/>
      <c r="I66" s="7"/>
    </row>
    <row r="67" spans="1:12" ht="24.75" customHeight="1">
      <c r="A67" s="83"/>
      <c r="B67" s="77" t="s">
        <v>78</v>
      </c>
      <c r="C67" s="78"/>
      <c r="D67" s="78"/>
      <c r="E67" s="78"/>
      <c r="F67" s="78"/>
      <c r="G67" s="78"/>
      <c r="H67" s="79"/>
      <c r="I67" s="15"/>
    </row>
    <row r="68" spans="1:12" ht="24.75" customHeight="1">
      <c r="A68" s="84"/>
      <c r="B68" s="77" t="s">
        <v>79</v>
      </c>
      <c r="C68" s="78"/>
      <c r="D68" s="78"/>
      <c r="E68" s="78"/>
      <c r="F68" s="78"/>
      <c r="G68" s="78"/>
      <c r="H68" s="79"/>
      <c r="I68" s="17"/>
    </row>
    <row r="69" spans="1:12" ht="39.950000000000003" customHeight="1">
      <c r="A69" s="82" t="s">
        <v>84</v>
      </c>
      <c r="B69" s="4"/>
      <c r="C69" s="4"/>
      <c r="D69" s="4"/>
      <c r="E69" s="4"/>
      <c r="F69" s="5" t="s">
        <v>19</v>
      </c>
      <c r="G69" s="5"/>
      <c r="H69" s="6" t="s">
        <v>20</v>
      </c>
      <c r="I69" s="6" t="s">
        <v>21</v>
      </c>
    </row>
    <row r="70" spans="1:12" ht="24.75" customHeight="1">
      <c r="A70" s="83"/>
      <c r="B70" s="82" t="s">
        <v>67</v>
      </c>
      <c r="C70" s="7">
        <v>1</v>
      </c>
      <c r="D70" s="7" t="s">
        <v>68</v>
      </c>
      <c r="E70" s="7" t="s">
        <v>51</v>
      </c>
      <c r="F70" s="7">
        <f>6*3</f>
        <v>18</v>
      </c>
      <c r="G70" s="8" t="s">
        <v>69</v>
      </c>
      <c r="H70" s="7"/>
      <c r="I70" s="9"/>
    </row>
    <row r="71" spans="1:12" ht="24.75" customHeight="1">
      <c r="A71" s="83"/>
      <c r="B71" s="83"/>
      <c r="C71" s="7">
        <v>2</v>
      </c>
      <c r="D71" s="7" t="s">
        <v>70</v>
      </c>
      <c r="E71" s="7" t="s">
        <v>51</v>
      </c>
      <c r="F71" s="7">
        <f>F70</f>
        <v>18</v>
      </c>
      <c r="G71" s="8" t="s">
        <v>69</v>
      </c>
      <c r="H71" s="7"/>
      <c r="I71" s="9"/>
    </row>
    <row r="72" spans="1:12" ht="24.75" customHeight="1">
      <c r="A72" s="83"/>
      <c r="B72" s="83"/>
      <c r="C72" s="7">
        <v>3</v>
      </c>
      <c r="D72" s="7" t="s">
        <v>71</v>
      </c>
      <c r="E72" s="7" t="s">
        <v>51</v>
      </c>
      <c r="F72" s="7">
        <f>F70</f>
        <v>18</v>
      </c>
      <c r="G72" s="8" t="s">
        <v>69</v>
      </c>
      <c r="H72" s="7"/>
      <c r="I72" s="9"/>
    </row>
    <row r="73" spans="1:12" ht="24.75" customHeight="1">
      <c r="A73" s="83"/>
      <c r="B73" s="84"/>
      <c r="C73" s="7">
        <v>4</v>
      </c>
      <c r="D73" s="7" t="s">
        <v>72</v>
      </c>
      <c r="E73" s="7" t="s">
        <v>51</v>
      </c>
      <c r="F73" s="7">
        <f>F70</f>
        <v>18</v>
      </c>
      <c r="G73" s="8" t="s">
        <v>69</v>
      </c>
      <c r="H73" s="7"/>
      <c r="I73" s="9"/>
    </row>
    <row r="74" spans="1:12" ht="24.75" customHeight="1">
      <c r="A74" s="83"/>
      <c r="B74" s="77" t="s">
        <v>73</v>
      </c>
      <c r="C74" s="78"/>
      <c r="D74" s="78"/>
      <c r="E74" s="78"/>
      <c r="F74" s="78"/>
      <c r="G74" s="78"/>
      <c r="H74" s="79"/>
      <c r="I74" s="15"/>
      <c r="K74" s="16"/>
      <c r="L74" s="16"/>
    </row>
    <row r="75" spans="1:12" ht="24.75" customHeight="1">
      <c r="A75" s="83"/>
      <c r="B75" s="11"/>
      <c r="C75" s="10"/>
      <c r="D75" s="10"/>
      <c r="E75" s="10"/>
      <c r="F75" s="5" t="s">
        <v>33</v>
      </c>
      <c r="G75" s="5" t="s">
        <v>34</v>
      </c>
      <c r="H75" s="12" t="s">
        <v>35</v>
      </c>
      <c r="I75" s="6" t="s">
        <v>36</v>
      </c>
      <c r="K75" s="16"/>
      <c r="L75" s="16"/>
    </row>
    <row r="76" spans="1:12" ht="24.75" customHeight="1">
      <c r="A76" s="83"/>
      <c r="B76" s="82" t="s">
        <v>74</v>
      </c>
      <c r="C76" s="7">
        <v>1</v>
      </c>
      <c r="D76" s="7" t="s">
        <v>75</v>
      </c>
      <c r="E76" s="7" t="s">
        <v>76</v>
      </c>
      <c r="F76" s="7">
        <f t="shared" ref="F76:F79" si="5">F70</f>
        <v>18</v>
      </c>
      <c r="G76" s="9">
        <v>40</v>
      </c>
      <c r="H76" s="13"/>
      <c r="I76" s="7"/>
      <c r="K76" s="16"/>
      <c r="L76" s="16"/>
    </row>
    <row r="77" spans="1:12" ht="24.75" customHeight="1">
      <c r="A77" s="83"/>
      <c r="B77" s="83"/>
      <c r="C77" s="7">
        <v>2</v>
      </c>
      <c r="D77" s="7" t="s">
        <v>77</v>
      </c>
      <c r="E77" s="7" t="s">
        <v>76</v>
      </c>
      <c r="F77" s="7">
        <f t="shared" si="5"/>
        <v>18</v>
      </c>
      <c r="G77" s="9">
        <f>G76</f>
        <v>40</v>
      </c>
      <c r="H77" s="13"/>
      <c r="I77" s="7"/>
    </row>
    <row r="78" spans="1:12" ht="24.75" customHeight="1">
      <c r="A78" s="83"/>
      <c r="B78" s="83"/>
      <c r="C78" s="7">
        <v>3</v>
      </c>
      <c r="D78" s="7" t="s">
        <v>71</v>
      </c>
      <c r="E78" s="7" t="s">
        <v>76</v>
      </c>
      <c r="F78" s="7">
        <f t="shared" si="5"/>
        <v>18</v>
      </c>
      <c r="G78" s="9">
        <f>G76</f>
        <v>40</v>
      </c>
      <c r="H78" s="13"/>
      <c r="I78" s="7"/>
    </row>
    <row r="79" spans="1:12" ht="24.75" customHeight="1">
      <c r="A79" s="83"/>
      <c r="B79" s="84"/>
      <c r="C79" s="7">
        <v>4</v>
      </c>
      <c r="D79" s="7" t="s">
        <v>72</v>
      </c>
      <c r="E79" s="7" t="s">
        <v>76</v>
      </c>
      <c r="F79" s="7">
        <f t="shared" si="5"/>
        <v>18</v>
      </c>
      <c r="G79" s="9">
        <f>G76</f>
        <v>40</v>
      </c>
      <c r="H79" s="13"/>
      <c r="I79" s="7"/>
    </row>
    <row r="80" spans="1:12" ht="24.75" customHeight="1">
      <c r="A80" s="83"/>
      <c r="B80" s="77" t="s">
        <v>78</v>
      </c>
      <c r="C80" s="78"/>
      <c r="D80" s="78"/>
      <c r="E80" s="78"/>
      <c r="F80" s="78"/>
      <c r="G80" s="78"/>
      <c r="H80" s="79"/>
      <c r="I80" s="15"/>
    </row>
    <row r="81" spans="1:12" ht="24.75" customHeight="1">
      <c r="A81" s="84"/>
      <c r="B81" s="77" t="s">
        <v>79</v>
      </c>
      <c r="C81" s="78"/>
      <c r="D81" s="78"/>
      <c r="E81" s="78"/>
      <c r="F81" s="78"/>
      <c r="G81" s="78"/>
      <c r="H81" s="79"/>
      <c r="I81" s="17"/>
    </row>
    <row r="82" spans="1:12" ht="39.950000000000003" customHeight="1">
      <c r="A82" s="80" t="s">
        <v>85</v>
      </c>
      <c r="B82" s="7"/>
      <c r="C82" s="7"/>
      <c r="D82" s="7"/>
      <c r="E82" s="7"/>
      <c r="F82" s="5" t="s">
        <v>19</v>
      </c>
      <c r="G82" s="5"/>
      <c r="H82" s="6" t="s">
        <v>20</v>
      </c>
      <c r="I82" s="6" t="s">
        <v>21</v>
      </c>
    </row>
    <row r="83" spans="1:12" ht="24.75" customHeight="1">
      <c r="A83" s="80"/>
      <c r="B83" s="80" t="s">
        <v>67</v>
      </c>
      <c r="C83" s="7">
        <v>1</v>
      </c>
      <c r="D83" s="7" t="s">
        <v>68</v>
      </c>
      <c r="E83" s="7" t="s">
        <v>51</v>
      </c>
      <c r="F83" s="7">
        <v>200</v>
      </c>
      <c r="G83" s="8" t="s">
        <v>69</v>
      </c>
      <c r="H83" s="7"/>
      <c r="I83" s="7"/>
    </row>
    <row r="84" spans="1:12" ht="24.75" customHeight="1">
      <c r="A84" s="80"/>
      <c r="B84" s="80"/>
      <c r="C84" s="7">
        <v>2</v>
      </c>
      <c r="D84" s="7" t="s">
        <v>70</v>
      </c>
      <c r="E84" s="7" t="s">
        <v>51</v>
      </c>
      <c r="F84" s="7">
        <f>F83</f>
        <v>200</v>
      </c>
      <c r="G84" s="8" t="s">
        <v>69</v>
      </c>
      <c r="H84" s="7"/>
      <c r="I84" s="7"/>
    </row>
    <row r="85" spans="1:12" ht="24.75" customHeight="1">
      <c r="A85" s="80"/>
      <c r="B85" s="80"/>
      <c r="C85" s="7">
        <v>3</v>
      </c>
      <c r="D85" s="7" t="s">
        <v>71</v>
      </c>
      <c r="E85" s="7" t="s">
        <v>51</v>
      </c>
      <c r="F85" s="7">
        <f>F83</f>
        <v>200</v>
      </c>
      <c r="G85" s="8" t="s">
        <v>69</v>
      </c>
      <c r="H85" s="7"/>
      <c r="I85" s="7"/>
    </row>
    <row r="86" spans="1:12" ht="24.75" customHeight="1">
      <c r="A86" s="80"/>
      <c r="B86" s="80"/>
      <c r="C86" s="7">
        <v>4</v>
      </c>
      <c r="D86" s="7" t="s">
        <v>72</v>
      </c>
      <c r="E86" s="7" t="s">
        <v>51</v>
      </c>
      <c r="F86" s="7">
        <f>F83</f>
        <v>200</v>
      </c>
      <c r="G86" s="8" t="s">
        <v>69</v>
      </c>
      <c r="H86" s="7"/>
      <c r="I86" s="7"/>
    </row>
    <row r="87" spans="1:12" ht="24.75" customHeight="1">
      <c r="A87" s="80"/>
      <c r="B87" s="80" t="s">
        <v>73</v>
      </c>
      <c r="C87" s="80"/>
      <c r="D87" s="80"/>
      <c r="E87" s="80"/>
      <c r="F87" s="80"/>
      <c r="G87" s="80"/>
      <c r="H87" s="80"/>
      <c r="I87" s="15"/>
    </row>
    <row r="88" spans="1:12" ht="24.75" customHeight="1">
      <c r="A88" s="80"/>
      <c r="B88" s="7"/>
      <c r="C88" s="7"/>
      <c r="D88" s="7"/>
      <c r="E88" s="7"/>
      <c r="F88" s="5" t="s">
        <v>33</v>
      </c>
      <c r="G88" s="5" t="s">
        <v>34</v>
      </c>
      <c r="H88" s="12" t="s">
        <v>35</v>
      </c>
      <c r="I88" s="6" t="s">
        <v>36</v>
      </c>
      <c r="K88" s="16"/>
      <c r="L88" s="16"/>
    </row>
    <row r="89" spans="1:12" ht="24.75" customHeight="1">
      <c r="A89" s="80"/>
      <c r="B89" s="80" t="s">
        <v>74</v>
      </c>
      <c r="C89" s="7">
        <v>1</v>
      </c>
      <c r="D89" s="7" t="s">
        <v>75</v>
      </c>
      <c r="E89" s="7" t="s">
        <v>76</v>
      </c>
      <c r="F89" s="7">
        <f t="shared" ref="F89:F92" si="6">F83</f>
        <v>200</v>
      </c>
      <c r="G89" s="7">
        <v>40</v>
      </c>
      <c r="H89" s="13"/>
      <c r="I89" s="7"/>
    </row>
    <row r="90" spans="1:12" ht="24.75" customHeight="1">
      <c r="A90" s="80"/>
      <c r="B90" s="80"/>
      <c r="C90" s="7">
        <v>2</v>
      </c>
      <c r="D90" s="7" t="s">
        <v>77</v>
      </c>
      <c r="E90" s="7" t="s">
        <v>76</v>
      </c>
      <c r="F90" s="7">
        <f t="shared" si="6"/>
        <v>200</v>
      </c>
      <c r="G90" s="7">
        <f>G89</f>
        <v>40</v>
      </c>
      <c r="H90" s="13"/>
      <c r="I90" s="7"/>
    </row>
    <row r="91" spans="1:12" ht="24.75" customHeight="1">
      <c r="A91" s="80"/>
      <c r="B91" s="80"/>
      <c r="C91" s="7">
        <v>3</v>
      </c>
      <c r="D91" s="7" t="s">
        <v>71</v>
      </c>
      <c r="E91" s="7" t="s">
        <v>76</v>
      </c>
      <c r="F91" s="7">
        <f t="shared" si="6"/>
        <v>200</v>
      </c>
      <c r="G91" s="7">
        <f>G89</f>
        <v>40</v>
      </c>
      <c r="H91" s="13"/>
      <c r="I91" s="7"/>
    </row>
    <row r="92" spans="1:12" ht="24.75" customHeight="1">
      <c r="A92" s="80"/>
      <c r="B92" s="80"/>
      <c r="C92" s="7">
        <v>4</v>
      </c>
      <c r="D92" s="7" t="s">
        <v>72</v>
      </c>
      <c r="E92" s="7" t="s">
        <v>76</v>
      </c>
      <c r="F92" s="7">
        <f t="shared" si="6"/>
        <v>200</v>
      </c>
      <c r="G92" s="7">
        <f>G89</f>
        <v>40</v>
      </c>
      <c r="H92" s="13"/>
      <c r="I92" s="7"/>
    </row>
    <row r="93" spans="1:12" ht="24.75" customHeight="1">
      <c r="A93" s="80"/>
      <c r="B93" s="80" t="s">
        <v>78</v>
      </c>
      <c r="C93" s="80"/>
      <c r="D93" s="80"/>
      <c r="E93" s="80"/>
      <c r="F93" s="80"/>
      <c r="G93" s="80"/>
      <c r="H93" s="80"/>
      <c r="I93" s="15"/>
    </row>
    <row r="94" spans="1:12" ht="24.75" customHeight="1">
      <c r="A94" s="80"/>
      <c r="B94" s="80" t="s">
        <v>79</v>
      </c>
      <c r="C94" s="80"/>
      <c r="D94" s="80"/>
      <c r="E94" s="80"/>
      <c r="F94" s="80"/>
      <c r="G94" s="80"/>
      <c r="H94" s="80"/>
      <c r="I94" s="17"/>
    </row>
    <row r="95" spans="1:12" ht="24.75" customHeight="1">
      <c r="A95" s="81" t="s">
        <v>44</v>
      </c>
      <c r="B95" s="81"/>
      <c r="C95" s="81"/>
      <c r="D95" s="81"/>
      <c r="E95" s="81"/>
      <c r="F95" s="81"/>
      <c r="G95" s="81"/>
      <c r="H95" s="81"/>
      <c r="I95" s="18"/>
    </row>
    <row r="121" spans="16:16">
      <c r="P121" s="1" t="s">
        <v>86</v>
      </c>
    </row>
  </sheetData>
  <mergeCells count="44">
    <mergeCell ref="A1:I2"/>
    <mergeCell ref="B50:B53"/>
    <mergeCell ref="B57:B60"/>
    <mergeCell ref="B63:B66"/>
    <mergeCell ref="B70:B73"/>
    <mergeCell ref="B76:B79"/>
    <mergeCell ref="B94:H94"/>
    <mergeCell ref="A95:H95"/>
    <mergeCell ref="A4:A16"/>
    <mergeCell ref="A17:A29"/>
    <mergeCell ref="A30:A42"/>
    <mergeCell ref="A43:A55"/>
    <mergeCell ref="A56:A68"/>
    <mergeCell ref="A69:A81"/>
    <mergeCell ref="A82:A94"/>
    <mergeCell ref="B5:B8"/>
    <mergeCell ref="B11:B14"/>
    <mergeCell ref="B18:B21"/>
    <mergeCell ref="B24:B27"/>
    <mergeCell ref="B31:B34"/>
    <mergeCell ref="B37:B40"/>
    <mergeCell ref="B44:B47"/>
    <mergeCell ref="B74:H74"/>
    <mergeCell ref="B80:H80"/>
    <mergeCell ref="B81:H81"/>
    <mergeCell ref="B87:H87"/>
    <mergeCell ref="B93:H93"/>
    <mergeCell ref="B83:B86"/>
    <mergeCell ref="B89:B92"/>
    <mergeCell ref="B54:H54"/>
    <mergeCell ref="B55:H55"/>
    <mergeCell ref="B61:H61"/>
    <mergeCell ref="B67:H67"/>
    <mergeCell ref="B68:H68"/>
    <mergeCell ref="B29:H29"/>
    <mergeCell ref="B35:H35"/>
    <mergeCell ref="B41:H41"/>
    <mergeCell ref="B42:H42"/>
    <mergeCell ref="B48:H48"/>
    <mergeCell ref="B9:H9"/>
    <mergeCell ref="B15:H15"/>
    <mergeCell ref="B16:H16"/>
    <mergeCell ref="B22:H22"/>
    <mergeCell ref="B28:H28"/>
  </mergeCells>
  <phoneticPr fontId="20" type="noConversion"/>
  <printOptions horizontalCentered="1" gridLines="1"/>
  <pageMargins left="0.55069444444444404" right="0.55069444444444404" top="0.39305555555555599" bottom="0.39305555555555599" header="0.51180555555555596" footer="0.51180555555555596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8</vt:i4>
      </vt:variant>
    </vt:vector>
  </HeadingPairs>
  <TitlesOfParts>
    <vt:vector size="13" baseType="lpstr">
      <vt:lpstr>汇总</vt:lpstr>
      <vt:lpstr>软基监测</vt:lpstr>
      <vt:lpstr>基坑监测</vt:lpstr>
      <vt:lpstr>涉地铁段土体位移监测</vt:lpstr>
      <vt:lpstr>桥梁高支模监测</vt:lpstr>
      <vt:lpstr>汇总!Print_Area</vt:lpstr>
      <vt:lpstr>基坑监测!Print_Area</vt:lpstr>
      <vt:lpstr>桥梁高支模监测!Print_Area</vt:lpstr>
      <vt:lpstr>软基监测!Print_Area</vt:lpstr>
      <vt:lpstr>涉地铁段土体位移监测!Print_Area</vt:lpstr>
      <vt:lpstr>基坑监测!Print_Titles</vt:lpstr>
      <vt:lpstr>桥梁高支模监测!Print_Titles</vt:lpstr>
      <vt:lpstr>软基监测!Print_Titles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饶芳杰</cp:lastModifiedBy>
  <dcterms:created xsi:type="dcterms:W3CDTF">2021-12-17T04:54:00Z</dcterms:created>
  <dcterms:modified xsi:type="dcterms:W3CDTF">2022-02-14T11:28:34Z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ABB0F4F463634538BDC6527375C64CEA</vt:lpwstr>
  </property>
  <property fmtid="{D5CDD505-2E9C-101B-9397-08002B2CF9AE}" pid="3" name="KSOProductBuildVer">
    <vt:lpwstr>2052-11.1.0.11294</vt:lpwstr>
  </property>
</Properties>
</file>